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10"/>
  <workbookPr/>
  <mc:AlternateContent xmlns:mc="http://schemas.openxmlformats.org/markup-compatibility/2006">
    <mc:Choice Requires="x15">
      <x15ac:absPath xmlns:x15ac="http://schemas.microsoft.com/office/spreadsheetml/2010/11/ac" url="C:\Users\Admin\Downloads\"/>
    </mc:Choice>
  </mc:AlternateContent>
  <xr:revisionPtr revIDLastSave="0" documentId="13_ncr:1_{F366EFFA-65E7-4052-B520-2B95484A90C0}" xr6:coauthVersionLast="47" xr6:coauthVersionMax="47" xr10:uidLastSave="{00000000-0000-0000-0000-000000000000}"/>
  <workbookProtection workbookAlgorithmName="SHA-512" workbookHashValue="XypfEeOZdwDkv9ZJabxtRWiTM5pSVNbKwpPh7Yru3u7aZz8f4WKfvJSklAjtLshim/AlEM72HkxyO5/bSUjXxg==" workbookSaltValue="tYmnF0b9glfYrMD8P9pEJA==" workbookSpinCount="100000" lockStructure="1"/>
  <bookViews>
    <workbookView xWindow="-108" yWindow="-108" windowWidth="23256" windowHeight="12456" firstSheet="3" activeTab="3" xr2:uid="{00000000-000D-0000-FFFF-FFFF00000000}"/>
  </bookViews>
  <sheets>
    <sheet name="Ohjeet" sheetId="1" r:id="rId1"/>
    <sheet name="Moduulien arviointi" sheetId="2" r:id="rId2"/>
    <sheet name="Tulosten koontinäyttö" sheetId="3" r:id="rId3"/>
    <sheet name="Suositukset" sheetId="4" r:id="rId4"/>
    <sheet name="Pisteet" sheetId="5" state="hidden" r:id="rId5"/>
  </sheets>
  <definedNames>
    <definedName name="_xlnm.Print_Area" localSheetId="1">'Moduulien arviointi'!$A$2:$G$55</definedName>
    <definedName name="_xlnm.Print_Area" localSheetId="0">Ohjeet!$B$3:$B$17</definedName>
    <definedName name="_xlnm.Print_Area" localSheetId="3">Suositukset!$A$1:$F$45</definedName>
    <definedName name="_xlnm.Print_Area" localSheetId="2">'Tulosten koontinäyttö'!$A$1:$D$25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5" i="4" l="1"/>
  <c r="E45" i="4"/>
  <c r="D45" i="4"/>
  <c r="C45" i="4"/>
  <c r="F44" i="4"/>
  <c r="E44" i="4"/>
  <c r="D44" i="4"/>
  <c r="C44" i="4"/>
  <c r="F43" i="4"/>
  <c r="E43" i="4"/>
  <c r="D43" i="4"/>
  <c r="C43" i="4"/>
  <c r="F42" i="4"/>
  <c r="E42" i="4"/>
  <c r="D42" i="4"/>
  <c r="C42" i="4"/>
  <c r="F39" i="4"/>
  <c r="E39" i="4"/>
  <c r="D39" i="4"/>
  <c r="C39" i="4"/>
  <c r="F38" i="4"/>
  <c r="E38" i="4"/>
  <c r="D38" i="4"/>
  <c r="C38" i="4"/>
  <c r="F37" i="4"/>
  <c r="E37" i="4"/>
  <c r="D37" i="4"/>
  <c r="C37" i="4"/>
  <c r="F36" i="4"/>
  <c r="E36" i="4"/>
  <c r="D36" i="4"/>
  <c r="C36" i="4"/>
  <c r="F35" i="4"/>
  <c r="E35" i="4"/>
  <c r="D35" i="4"/>
  <c r="C35" i="4"/>
  <c r="F32" i="4"/>
  <c r="E32" i="4"/>
  <c r="D32" i="4"/>
  <c r="C32" i="4"/>
  <c r="F31" i="4"/>
  <c r="E31" i="4"/>
  <c r="D31" i="4"/>
  <c r="C31" i="4"/>
  <c r="F30" i="4"/>
  <c r="E30" i="4"/>
  <c r="D30" i="4"/>
  <c r="C30" i="4"/>
  <c r="F27" i="4"/>
  <c r="E27" i="4"/>
  <c r="D27" i="4"/>
  <c r="C27" i="4"/>
  <c r="F26" i="4"/>
  <c r="E26" i="4"/>
  <c r="D26" i="4"/>
  <c r="C26" i="4"/>
  <c r="F25" i="4"/>
  <c r="E25" i="4"/>
  <c r="D25" i="4"/>
  <c r="C25" i="4"/>
  <c r="F24" i="4"/>
  <c r="E24" i="4"/>
  <c r="D24" i="4"/>
  <c r="C24" i="4"/>
  <c r="F23" i="4"/>
  <c r="E23" i="4"/>
  <c r="D23" i="4"/>
  <c r="C23" i="4"/>
  <c r="F22" i="4"/>
  <c r="E22" i="4"/>
  <c r="D22" i="4"/>
  <c r="C22" i="4"/>
  <c r="F19" i="4"/>
  <c r="E19" i="4"/>
  <c r="D19" i="4"/>
  <c r="C19" i="4"/>
  <c r="F18" i="4"/>
  <c r="E18" i="4"/>
  <c r="D18" i="4"/>
  <c r="C18" i="4"/>
  <c r="F17" i="4"/>
  <c r="E17" i="4"/>
  <c r="D17" i="4"/>
  <c r="C17" i="4"/>
  <c r="F16" i="4"/>
  <c r="E16" i="4"/>
  <c r="D16" i="4"/>
  <c r="C16" i="4"/>
  <c r="F15" i="4"/>
  <c r="E15" i="4"/>
  <c r="D15" i="4"/>
  <c r="C15" i="4"/>
  <c r="F12" i="4"/>
  <c r="E12" i="4"/>
  <c r="D12" i="4"/>
  <c r="C12" i="4"/>
  <c r="F11" i="4"/>
  <c r="E11" i="4"/>
  <c r="D11" i="4"/>
  <c r="C11" i="4"/>
  <c r="F10" i="4"/>
  <c r="E10" i="4"/>
  <c r="D10" i="4"/>
  <c r="C10" i="4"/>
  <c r="F9" i="4"/>
  <c r="E9" i="4"/>
  <c r="D9" i="4"/>
  <c r="C9" i="4"/>
  <c r="F8" i="4"/>
  <c r="E8" i="4"/>
  <c r="D8" i="4"/>
  <c r="C8" i="4"/>
  <c r="F7" i="4"/>
  <c r="E7" i="4"/>
  <c r="D7" i="4"/>
  <c r="C7" i="4"/>
  <c r="D56" i="2"/>
  <c r="E55" i="2"/>
  <c r="E54" i="2"/>
  <c r="E53" i="2"/>
  <c r="E52" i="2"/>
  <c r="D48" i="2"/>
  <c r="E47" i="2"/>
  <c r="E46" i="2"/>
  <c r="E45" i="2"/>
  <c r="E44" i="2"/>
  <c r="E43" i="2"/>
  <c r="D39" i="2"/>
  <c r="E38" i="2"/>
  <c r="E37" i="2"/>
  <c r="E36" i="2"/>
  <c r="D32" i="2"/>
  <c r="E31" i="2"/>
  <c r="E30" i="2"/>
  <c r="E29" i="2"/>
  <c r="E28" i="2"/>
  <c r="E27" i="2"/>
  <c r="E26" i="2"/>
  <c r="D22" i="2"/>
  <c r="E21" i="2"/>
  <c r="E20" i="2"/>
  <c r="E19" i="2"/>
  <c r="E18" i="2"/>
  <c r="E17" i="2"/>
  <c r="D13" i="2"/>
  <c r="E12" i="2"/>
  <c r="E11" i="2"/>
  <c r="E10" i="2"/>
  <c r="E9" i="2"/>
  <c r="E8" i="2"/>
  <c r="E7" i="2"/>
  <c r="B12" i="3" l="1"/>
  <c r="F56" i="2"/>
  <c r="D12" i="3" s="1"/>
  <c r="E56" i="2"/>
  <c r="C12" i="3" s="1"/>
  <c r="B11" i="3"/>
  <c r="F48" i="2"/>
  <c r="D11" i="3" s="1"/>
  <c r="E48" i="2"/>
  <c r="C11" i="3" s="1"/>
  <c r="B10" i="3"/>
  <c r="F39" i="2"/>
  <c r="D10" i="3" s="1"/>
  <c r="E39" i="2"/>
  <c r="C10" i="3" s="1"/>
  <c r="B9" i="3"/>
  <c r="F32" i="2"/>
  <c r="D9" i="3" s="1"/>
  <c r="E32" i="2"/>
  <c r="C9" i="3" s="1"/>
  <c r="B8" i="3"/>
  <c r="F22" i="2"/>
  <c r="D8" i="3" s="1"/>
  <c r="E22" i="2"/>
  <c r="C8" i="3" s="1"/>
  <c r="B7" i="3"/>
  <c r="F13" i="2"/>
  <c r="D7" i="3" s="1"/>
  <c r="E13" i="2"/>
  <c r="C7" i="3" s="1"/>
  <c r="B13" i="3" l="1"/>
  <c r="C13" i="3" l="1"/>
  <c r="D13" i="3"/>
</calcChain>
</file>

<file path=xl/sharedStrings.xml><?xml version="1.0" encoding="utf-8"?>
<sst xmlns="http://schemas.openxmlformats.org/spreadsheetml/2006/main" count="271" uniqueCount="179">
  <si>
    <t>Rahoittaja: Euroopan unioni. Esitetyt näkemykset ja mielipiteet ovat kuitenkin yksinomaan kirjoittajan tai kirjoittajien omia eivätkä välttämättä heijasta Euroopan unionin tai Euroopan koulutuksen ja kulttuurin toimeenpanoviraston (EACEA) näkemyksiä. Euroopan unioni tai EACEA eivät ole vastuussa niistä.</t>
  </si>
  <si>
    <t>IMVET-itsearviointityökalu — käyttöohjeet</t>
  </si>
  <si>
    <t>TARKOITUS</t>
  </si>
  <si>
    <t>Tämä itsearviointityökalu on suunniteltu ammatillisen koulutuksen (VET) opettajille ja henkilökunnalle, jotta he voivat arvioida valmiuttaan järjestää kansainvälisiä liikkuvuusohjelmia opiskelijoille, joilla on vamma ja/tai lisätuen tarve. Se kattaa kuusi avainaluetta (moduulia) ja tuottaa jokaiselle alueelle kokonaispistemäärän, joka ohjaa parannuksia. Suositukset annetaan moduulikohtaisesti ja valmiustason mukaan. Lähestymistapa on kumulatiivinen: jokainen korkeampi taso perustuu edellisiin tasoihin ja tuo mukanaan uusia parannuksia.
MILLOIN TÄTÄ TYÖKALUA KÄYTETÄÄN:
• Ennen uuden liikkuvuusohjelman suunnittelua, jotta puutteet voidaan tunnistaa ja tukirakenteet valmistella etukäteen.
• Vuosittain – säännöllisenä arviointina, jolla seurataan edistymistä ja päivitetään toimintasuunnitelmia.
• Tiimitoimintana – liikkuvuuskoordinaattorien, osallisuudesta vastaavan henkilöstön ja johdon yhteistyönä, yhteisen tietoisuuden rakentamiseksi.
• Liikkuvuusjakson jälkeen – pohtimaan, mikä toimi ja mitä on parannettava tulevien osallistujien kannalta.
• Uuden henkilöstön perehdyttämisen yhteydessä – tietoisuuden lisäämiseksi inklusiivisen liikkuvuuden vaatimuksista koko organisaatiossa.</t>
  </si>
  <si>
    <t>TYÖKALUN KÄYTTÖ</t>
  </si>
  <si>
    <t>Vaihe 1 → Siirry ”Tulokset”-välilehdelle ja täytä organisaatiosi nimi ja arviointipäivä.
Vaihe 2 → Siirry ”Moduulien arviointi”-välilehdelle. Napsauta jokaisen kysymyksen kohdalla PISTEET-sarakkeen (D) solua ja valitse pudotusvalikosta arvo 1–4.
Vaihe 3 → Halutessasi voit lisätä vapaamuotoisia huomautuksia Kommentit-sarakkeeseen (G) minkä tahansa kysymyksen kohdalle.
Vaihe 4 → Palaa ”Tulokset”-välilehdelle tarkastellaksesi moduulien pisteitä, tasoluokituksia ja pylväsdiagrammia.</t>
  </si>
  <si>
    <t>PISTEYTYSASTEIKKO</t>
  </si>
  <si>
    <t>0 — Ei käytössä
     Inklusiivisesta liikkuvuudesta ei ole olemassa politiikkaa, käytäntöjä tai näyttöä.
1 — Rajoitettu näyttö
     Tietoisuutta on jonkin verran, mutta toimet ovat vähäisiä tai epäjohdonmukaisia. Esteettömyys on pääosin tilannekohtaista.
2 — Perustaso
     Joitakin politiikkoja tai menettelyjä on käytössä, mutta niitä ei sovelleta johdonmukaisesti.
3 — Hyvin kehittynyt / jäsennelty
    Inklusiivista liikkuvuutta tukevat selkeät toimintaperiaatteet ja menettelytavat ovat käytössä. Henkilöstö on koulutettu, tiedotustoiminta on aktiivista, mukautukset on suunniteltu ja seuranta on käynnissä.
4 — Erinomainen / täysin integroitu
    Inklusiivinen liikkuvuus on täysin integroitu organisaation kulttuuriin ja strategiaan: ennakoiva rekrytointi, kattavat tukijärjestelmät, yhteiskehittäminen osallistujien kanssa ja säännöllinen arviointi.</t>
  </si>
  <si>
    <t>KÄSITELTÄVÄT MODUULIT</t>
  </si>
  <si>
    <t>Moduuli 1 — Henkilökohtaiset tarpeet ja tuki: Yksilöllisten tarpeiden tunnistaminen ja oikean tuen tarjoaminen, jotta jokainen osallistuja voi osallistua liikkuvuustoimintaan täysimääräisesti ja menestyksekkäästi.
Moduuli 2 — Politiikka, resurssit ja rahoitus: Tarvittavan taloudellisen tuen ja resurssien saatavuuden varmistaminen ja niiden tehokas käyttö inklusiivisten ja menestyksekkäiden liikkuvuustoimintojen mahdollistamiseksi.
Moduuli 3 — Oikeudelliset ja eettiset näkökohdat: Varmistaa, että kaikki liikkuvuustoiminnot noudattavat lakisääteisiä vaatimuksia ja kunnioittavat eettisiä periaatteita, suojellen kaikkien osallistujien oikeuksia, turvallisuutta ja hyvinvointia.
Moduuli 4 — Kulttuurinen herkkyys ja tietoisuus: Varmistaa, että kaikki liikkuvuuden osallistujat ovat valmistautuneet kulttuurieroihin ja saavat tukea toimia monimuotoisissa ympäristöissä kunnioittavasti ja luottavaisesti.
Moduuli 5 – Osallistava viestintä ja digitaalinen saavutettavuus: Varmistetaan, että kaikki liikkuvuuteen liittyvä tieto ja viestintä on saavutettavaa, selkeää ja osallistavaa vammaisille opiskelijoilleja heidän tukiverkostoilleen.
Moduuli 6 – Tietoisuus ja edunvalvonta: Varmistetaan, että vammaisille opiskelijoille tiedotetaan aktiivisesti liikkuvuusmahdollisuuksista ja heitä kannustetaan osallistumaan niihin sekä että organisaatiot edistävät osallistavia käytäntöjä sisäisesti ja yhteistyökumppaneiden kanssa.</t>
  </si>
  <si>
    <t>TÄRKEITÄ HUOMAUTUKSIA</t>
  </si>
  <si>
    <t>• Kirjoita pisteet vain Modules Evaluation -taulukon keltaisella korostettuihin soluihin.
• Älä muokkaa kysymyksiä, kaavoja tai piilotettua Scores-viitetaulukkoa.
• Kaikki keskiarvot ja nimikkeet lasketaan automaattisesti.
• Tämä työkalu on osa IMVET Erasmus+ -hanketta, joka koskee osallistavaa ammatillisen koulutuksen liikkuvuutta.
Rahoittaja: Euroopan unioni. Esitetyt näkemykset ja mielipiteet ovat kuitenkin yksinomaan tekijän tai tekijöiden omia eivätkä välttämättä heijasta Euroopan unionin tai Euroopan koulutuksen ja kulttuurin toimeenpanoviraston (EACEA) näkemyksiä. Euroopan unioni tai EACEA eivät ole vastuussa niistä.</t>
  </si>
  <si>
    <t>IMVET — Itsearviointityökalu: Organisaation valmius inklusiiviseen opiskelijoiden liikkuvuuteen</t>
  </si>
  <si>
    <t>Kysymys</t>
  </si>
  <si>
    <t>Pisteet</t>
  </si>
  <si>
    <t>Taso</t>
  </si>
  <si>
    <t>Lisätietoja pisteytyksestä löytyy suositukset-välilehdeltä</t>
  </si>
  <si>
    <t>Kommentit (vapaa teksti)</t>
  </si>
  <si>
    <t>Valitse seuraavista:
0 = Ei käytössä
1 = Rajoitettu näyttö
2 = Perustaso
3 = Hyvin kehittynyt / jäsennelty
4 = Erinomainen / täysin integroitu
Jätä tyhjäksi = En tiedä
(tyhjiä pisteitä ei lasketa)</t>
  </si>
  <si>
    <t>MODUULI 1. Henkilökohtaiset tarpeet ja tuki</t>
  </si>
  <si>
    <t>Laajuus:</t>
  </si>
  <si>
    <t>Tunnistaa yksilölliset tarpeet ja tarjota oikeanlaista tukea, jotta jokainen osallistuja voi osallistua liikkuvuustoimintaan täysimääräisesti ja menestyksekkäästi.</t>
  </si>
  <si>
    <t>• Laadi liikkuvuuden tukisuunnitelma, jossa otetaan huomioon vammaisten opiskelijoiden tarpeet.
• Ota opiskelijat mukaan oman suunnitelmansa laatimiseen, jotta he voivat kertoa, mitä tukea tarvitsevat.
• Etsi inspiraatiota muiden oppilaitosten inklusiivisista liikkuvuussuunnitelmista.</t>
  </si>
  <si>
    <t>• Tarkista liikkuvuuden tukisuunnitelma säännöllisesti opiskelijan kanssa ennen liikkuvuutta, sen aikana ja sen jälkeen.
• Arvioi liikkuvuuskokemus jälkikäteen tukisuunnitelmaa viitteenä käyttäen.
• Räätälöi suunnitelma varmistaaksesi, että jokaisen opiskelijan tarpeet täytetään täysimääräisesti.</t>
  </si>
  <si>
    <t>Onko organisaatiollanne tukisuunnitelma liikuntarajoitteisille opiskelijoille?</t>
  </si>
  <si>
    <t>• Luo jäsenneltyjä mahdollisuuksia opiskelijoille osallistua aktiivisesti oman liikkuvuutensa suunnitteluun.
• Laadi yksinkertainen seurantasuunnitelma vammaisten opiskelijoiden osallistumiselle.
• Sisällytä opiskelijoiden osallistuminen vakiovaiheeksi liikkuvuuden suunnitteluprosessiin.</t>
  </si>
  <si>
    <t>• Suunnittele liikkuvuuden tukisuunnitelma yhdessä opiskelijan kanssa ja tarkista sitä jokaisessa vaiheessa.
• Dokumentoi opiskelijan panos ja seuraa, täyttyvätkö hänen ilmoittamansa tarpeet.
• Käytä osallistumistietoja tulevien liikkuvuussuunnitteluprosessien parantamiseen.</t>
  </si>
  <si>
    <t>Ovatko opiskelijat mukana laatimassa omaa liikkuvuuden tukisuunnitelmaansa?</t>
  </si>
  <si>
    <t>• Laaditaan selkeä ja järjestelmällinen valintaprosessi saattajalle.
• Varmistetaan, että saattaja tarjoaa sekä fyysistä että henkistä tukea.
• Rakennetaan saattajan ja opiskelijan välinen suhde ennen lähtöä.</t>
  </si>
  <si>
    <t>• Laajenna tukiverkostoa ottamalla mukaan isäntäorganisaation henkilökuntaa (ohjaaja, työtoveri) saattajan rinnalle.
• Tunnusta ja arvosta virallisesti saattajan panosta.
• Laadi yhdessä välittäjäorganisaatioiden kanssa yhteinen menettelytapa henkilökohtaisen saattajatuen järjestämiseksi.</t>
  </si>
  <si>
    <t>Voiko organisaatiosi tarjota erityistarpeisille opiskelijoille sopivan saattajan, jolla on asianmukaiset tiedot ja taidot?</t>
  </si>
  <si>
    <t>• Laaditaan henkilöstön koulutussuunnitelma, joka sisältää yksilöllistä tukea vammaisille opiskelijoille.
• Lisätään henkilöstön tietoisuutta vammaisten opiskelijoiden liikkuvuuden aikana kohtaamista erityishaasteista.
• Etsitään ulkoisia organisaatioita, jotka voivat tarjota asiantuntemusta tai koulutusmateriaaleja.</t>
  </si>
  <si>
    <t>• Arvioi nykyistä henkilöstökoulutusta ja tunnista korjattavat puutteet.
• Kehitä koulutusmateriaalien resurssipankki vammaisten opiskelijoiden liikkuvuuden tukemiseksi.
• Ota yhteyttä muihin oppilaitoksiin ja jaa henkilöstökoulutusstrategioita ja hyviä käytäntöjä.</t>
  </si>
  <si>
    <t>Millä tasolla ammatillisen koulutuksen organisaatiosi arvioi liikkuvuuden aikana opiskelijoille annettavaa tukea käytäntöjen parantamiseksi?</t>
  </si>
  <si>
    <t>• Tutkitaan erityistarpeisille opiskelijoille tarjolla olevia lyhyen ja pitkän aikavälin liikkuvuusvaihtoehtoja.
• Arvioidaan kunkin opiskelijan kannalta sopivin liikkuvuuden kesto.
• Tarjotaan monipuolinen valikoima eri pituisia liikkuvuusvaihtoehtoja, jotka voidaan mukauttaa kunkin opiskelijan tarpeisiin.</t>
  </si>
  <si>
    <t>• Tarkistetaan liikkuvuustarjontaa säännöllisesti, jotta se vastaisi paremmin opiskelijoiden moninaisiin tarpeisiin.
• Kehitetään yhteistyössä kumppaniorganisaatioiden kanssa uusia joustavia liikkuvuusmuotoja.
• Dokumentoidaan eri pituisten liikkuvuusjaksojen tulokset tulevien ohjelmien suunnittelun pohjaksi.</t>
  </si>
  <si>
    <t>Tarjoaako organisaatiosi sekä lyhyitä että pitkäkestoisia liikkuvuusohjelmia erityistarpeisille opiskelijoille?</t>
  </si>
  <si>
    <t>• Laaditaan protokolla valmisteleville vierailuille tai verkossa pidettäville valmisteleville kokouksille osana vakiintunutta suunnittelua.
• Annetaan vastuu valmistelevista vierailuista mukana matkustavalle henkilöstölle.
• Luodaan tarkistuslista asioista, jotka on selvitettävä ennen valmistelevaa vierailua.</t>
  </si>
  <si>
    <t>• Järjestetään säännöllisiä arviointikokouksia valmistelevista vierailuista prosessin jatkuvaksi parantamiseksi.
• Pidetään vierailuista saadut tiedot ja muistiinpanot ajan tasalla ja jaetaan ne asianomaiselle henkilöstölle.
• Hyödynnetään valmistelevia vierailuja suhteiden luomiseen isäntäorganisaatioiden kanssa ja tukiverkoston vahvistamiseen.</t>
  </si>
  <si>
    <t>Järjestääkö organisaatiosi valmistelevia vierailuja tai verkossa pidettäviä valmistelevia kokouksia erityistarpeisille opiskelijoille?</t>
  </si>
  <si>
    <t>MODUULI 1. Henkilökohtaiset tarpeet ja tuki – Keskimääräinen</t>
  </si>
  <si>
    <t>• Kehitä selkeä kansainvälistymisstrategia, joka sisältää nimenomaisesti osallistavat liikkuvuustavoitteet.
• Varmista, että kansainvälistymisen roolit ja vastuut on määritelty ja dokumentoitu selkeästi.
• Viesti strategiasta kaikille asiaankuuluville työntekijöille.</t>
  </si>
  <si>
    <t>• Pidä strategia ajan tasalla ja tarkista se vuosittain asianomaisten sidosryhmien kanssa.
• Sovita kansainvälistymisstrategia yhteen organisaation laajempien osallistavuuspolitiikkojen kanssa.
• Seuraa ja raportoi edistymistä kohti osallistavia kansainvälistymistavoitteita.</t>
  </si>
  <si>
    <t>MODUULI 2. Politiikka, resurssit ja rahoitus</t>
  </si>
  <si>
    <t>• Laadi kansainvälistymiselle vuotuinen toimintasuunnitelma, joka sisältää konkreettiset osallistavat tavoitteet.
• Määritä selkeät välitavoitteet, vastuut ja aikataulut jokaiselle toimelle.
• Jaa suunnitelma kaikille asiaankuuluville työntekijöille ja arvioi edistymistä säännöllisesti.</t>
  </si>
  <si>
    <t>• Tarkista ja päivitä toimintasuunnitelma vuosittain kaikkien sidosryhmien palautteen perusteella.
• Arvioi edistymistä suunnitelmaan nähden ja dokumentoi opitut asiat.
• Varmista, että osallistavia liikkuvuustavoitteita seurataan ja niistä raportoidaan.</t>
  </si>
  <si>
    <t>Varmistetaan, että tarvittava taloudellinen tuki ja resurssit ovat käytettävissä ja että niitä käytetään tehokkaasti inklusiivisten ja onnistuneiden liikkuvuustoimien mahdollistamiseksi.</t>
  </si>
  <si>
    <t>• Määritä selkeästi inklusiivisen liikkuvuuden vastuut tietyille henkilöstön jäsenille.
• Varmista, että kaikki opiskelijat tietävät, keneen ottaa yhteyttä, kun he tarvitsevat tukea.
• Dokumentoi roolien jakautuminen ja tee tiedot helposti saataville.</t>
  </si>
  <si>
    <t>• Virallista yhteistyö keskeisten kumppaneiden kanssa yhteistyösopimuksilla, jotka sisältävät osallistavan liikkuvuuden tavoitteet.
• Tarkista säännöllisesti vastuunjaon tehokkuus ja päivitä sitä tarpeen mukaan.
• Ota vammaiset opiskelijat mukaan arvioimaan, ovatko tukirakenteet selkeitä ja esteettömiä.</t>
  </si>
  <si>
    <t>Onko organisaatiollanne kansainvälistymisstrategia, joka sisältää osallisuustavoitteita?</t>
  </si>
  <si>
    <t>• Luo selkeät ja yhdenmukaiset toimintatavat kaikille inklusiiviseen liikkuvuuteen osallistuville työntekijöille.
• Määritä, kuka tekee mitäkin, ja dokumentoi kunkin työntekijäryhmän roolit ja vastuut.
• Kirjaa keskeiset menettelytavat yksinkertaiseen ja helposti saatavilla olevaan dokumentaatioon.</t>
  </si>
  <si>
    <t>• Parannetaan olemassa olevia yhteistyöprosesseja tekemällä niistä tehokkaampia ja läpinäkyvämpiä.
• Sovitetaan resurssien käyttö strategisesti eri osastojen välillä inklusiivisen liikkuvuuden tukemiseksi.
• Hyödynnetään aiemmista liikkuvuusjaksoista saatua palautetta ja kokemusta jatkuvan oppimisen ja parantamisen tukemiseksi.</t>
  </si>
  <si>
    <t>Laatiiko organisaatiosi vuosittain kansainvälistymissuunnitelman, joka sisältää osallisuustavoitteet?</t>
  </si>
  <si>
    <t>• Kartoitetaan inklusiivisen liikkuvuuden nykyiset rahoituslähteet (Erasmus+, kansalliset ohjelmat, omat varat).
• Varaa selkeä budjettikohta inklusiivisen liikkuvuuden tukemiseen.
• Tutki lisärahoitusmahdollisuuksia (sponsorit, eurooppalaiset hankkeet).</t>
  </si>
  <si>
    <t>• Tarkista taloudelliset resurssit säännöllisesti ja sovita ne strategisesti osallistavan liikkuvuuden tavoitteisiin.
• Monipuolista tulonlähteitä osallistavan liikkuvuuden taloudellisen kestävyyden rakentamiseksi.
• Kehitä selkeät menettelytavat liikkuvuusrahoituksen saamiseksi ja hallinnoimiseksi.</t>
  </si>
  <si>
    <t>Onko organisaatiossanne selkeästi määritelty vastuut osallistavasta liikkuvuudesta ja varmistettu, että opiskelijat tietävät, kenen puoleen kääntyä saadakseen tukea?</t>
  </si>
  <si>
    <t>Tekevätkö kaikki asiaankuuluvat työntekijät tehokasta yhteistyötä inklusiivisten liikkuvuusohjelmien järjestämiseksi?</t>
  </si>
  <si>
    <t>Varmistaako organisaatiosi riittävät taloudelliset resurssit osallistaville kansainvälisille toiminnoille?</t>
  </si>
  <si>
    <t>• Varmista, että vammaiset opiskelijat saavat yhdenvertaista kohtelua eivätkä jää liikkuvuusohjelmien ulkopuolelle.
• Selvitä, miten liikkuvuusohjelmaasi voidaan tehdä esteettömämmäksi kaikille opiskelijoille.
• Kerro koko henkilökunnalle yhdenvertaisen kohtelun velvoitteista.</t>
  </si>
  <si>
    <t>• Ota käyttöön vakiomuotoinen tarkistuslista ennen jokaista liikkuvuusjaksoa, jotta voit varmistaa yhdenvertaisen kohtelun valinnassa, osallistumisessa ja arvioinnissa.
• Tarkista säännöllisesti vammaisten opiskelijoiden osallistumisaste liikkuvuusohjelmiin.
• Päivitä yhdenvertaisuuspolitiikka vuosittain havaintojen perusteella.</t>
  </si>
  <si>
    <t>MODUULI 2. Politiikka, resurssit ja rahoitus – Keskimääräinen</t>
  </si>
  <si>
    <t>• Kerro koko henkilökunnalle vammaisten oikeuksia koskevasta yleissopimuksesta (CRPD) ja EU:n perusoikeuskirjasta.
• Sisällytä lainsäädännön tuntemus henkilöstön perehdyttämiseen ja koulutukseen.
• Tarkista, miten liikkuvuustoimintasi noudattaa asiaankuuluvia kansallisia säännöksiä.</t>
  </si>
  <si>
    <t>• Järjestä pakollinen koulutustilaisuus (kerran liikkuvuusjakson aikana), jossa henkilöstö soveltaa CRPD:n keskeisiä artikloja todellisiin tilanteisiin.
• Laadi menettely, jolla tarkistetaan säännöllisesti päivitettyjen lainsäädäntökehyksien noudattaminen.
• Dokumentoi, miten liikkuvuustoimintasi täyttää kunkin asiaankuuluvan lakisääteisen vaatimuksen.</t>
  </si>
  <si>
    <t>• Laaditaan virallinen vakuutussopimus, jolla varmistetaan, että jokaisella opiskelijalla on vakuutusturva ennen matkaa.
• Tarkistetaan, että vakuutus kattaa vammaisuuteen liittyvät tarpeet (lääketieteelliset laitteet, avustuspalvelut).
• Varmistetaan, että myös vastaanottavat organisaatiot ovat vakuutettuja, mikäli se on tarpeen.</t>
  </si>
  <si>
    <t>• Tarkista jokaisen osallistujan vakuutussopimus erikseen varmistaaksesi vammaisuuteen liittyvän vakuutusturvan.
• Laadi vakiomuotoinen vakuutustarkistuslista lähtöä varten.
• Tarkista vakuutussopimus vuosittain varmistaaksesi, että se on edelleen riittävä.</t>
  </si>
  <si>
    <t>MODUULI 3. Oikeudelliset ja eettiset näkökohdat</t>
  </si>
  <si>
    <t>• Laadi selkeä, GDPR-vaatimusten mukainen käytäntö arkaluonteisten henkilötietojen, kuten terveystietojen, suojaamiseksi.
• Jaa arkaluonteisia tietoja vain opiskelijan nimenomaisella suostumuksella.
• Kouluta henkilöstöä liikkuvuuteen liittyvistä tietosuojavelvoitteista.</t>
  </si>
  <si>
    <t>• Suorita säännöllisiä tietosuojatarkastuksia varmistaaksesi jatkuvan GDPR-vaatimusten noudattamisen.
• Laadi selkeät viestintäohjeet, jotta opiskelijat tietävät, miten heidän tietojaan käytetään ja suojataan.
• Tarkista suostumuslomakkeet ja tietojen jakamista koskevat sopimukset säännöllisesti.</t>
  </si>
  <si>
    <t>Varmista, että kaikki liikkuvuustoiminnot noudattavat lakisääteisiä vaatimuksia ja eettisiä periaatteita sekä suojelevat kaikkien osallistujien oikeuksia, turvallisuutta ja hyvinvointia.</t>
  </si>
  <si>
    <t>• Nimeä liikkuvuustoimintaan mukana olevat henkilöt ja tarjoa heille kohdennettua vammaistukea koskevaa koulutusta.
• Määritä selkeät vastuut mukana olevalle henkilöstölle opiskelijoiden tuen osalta.
• Varmista, että koulutus kattaa vammaistietoisuuden, viestinnän ja hätätilanneohjeet.</t>
  </si>
  <si>
    <t>• Perustetaan virallinen ja toistuva koulutusohjelma mukana olevalle henkilökunnalle.
• Arvioidaan mukana olevan henkilökunnan tarjoaman tuen laatua jokaisen liikkuvuusjakson jälkeen.
• Käytetään arvioinnin tuloksia koulutusohjelman jatkuvaan parantamiseen.</t>
  </si>
  <si>
    <t>Varmistaako organisaatiosi, että vammaiset opiskelijat saavat yhdenvertaista kohtelua eivätkä jää liikkuvuuden ulkopuolelle?</t>
  </si>
  <si>
    <t>• Keskustele isäntäorganisaation kanssa siitä, että opiskelijan syrjintää ei suvaita.
• Kerro opiskelijalle, miten hän voi saada apua, jos hän kohtaa syrjintää liikkuvuuden aikana.
• Tutki mahdollisia leimautumis- tai syrjintäriskejä isäntämaassa ennen lähtöä.</t>
  </si>
  <si>
    <t>• Tee ennen liikkuvuutta riskinarviointi syrjinnän ja leimautumisen osalta kohdemaassa.
• Laadi selkeät toimintamenettelyt syrjintätapauksia varten liikkuvuuden aikana.
• Luo suhteita vastaanottomaiden paikallisiin organisaatioihin, jotka voivat tukea opiskelijoita.</t>
  </si>
  <si>
    <t>Varmistaako organisaatiosi, että vammaisten oikeuksia koskevat keskeiset oikeudelliset puitteet tunnetaan ja noudatetaan kaikessa liikkuvuustoiminnassa?
(Keskeisiä puitteita ovat muun muassa YK:n vammaisten henkilöiden oikeuksia koskeva yleissopimus (CRPD), EU:n perusoikeuskirja ja asiaankuuluvat kansalliset säännökset.)</t>
  </si>
  <si>
    <t>Onko organisaatiollasi virallinen vakuutus, joka kattaa kaikki opiskelijat liikkuvuuden aikana?</t>
  </si>
  <si>
    <t>Suojaako organisaatiosi arkaluonteisia henkilötietoja (esim. terveystietoja) GDPR-asetuksen mukaisesti?</t>
  </si>
  <si>
    <t>• Anna ennen lähtöä perustietoa paikallisista tavoista, perinteistä, sosiaalisista käytöstavoista, uskonnosta ja ruokailutottumuksista.
• Selitä, miten eri kulttuurit suhtautuvat vammaisuuteen.
• Luo opiskelijoille mahdollisuuksia oppia kulttuurieroista ja jakaa kokemuksia niistä.</t>
  </si>
  <si>
    <t>• Järjestä lähtöä edeltäviä jäsenneltyjä koulutustilaisuuksia, joissa keskitytään kulttuurieroihin ja vammaisuustietoisuuteen.
• Tarjoa liikkuvuuden aikana pääsy paikalliseen kulttuuriin perehtyneiden mentoreiden palveluihin.
• Sisällytä kulttuurinen herkkyys opetussuunnitelmaan ja kutsu vierailevia puhujia erilaisista taustoista.</t>
  </si>
  <si>
    <t>Varmistaako organisaatiosi, että mukana oleva henkilökunta saa koulutusta, jotta se voi tarjota asianmukaista tukea liikkuvuuden aikana?</t>
  </si>
  <si>
    <t>• Haastattele opiskelijaa arvioidaksesi hänen kielitaitoaan ja tunnistaaksesi puutteet.
• Opeta liikkuvuuden kontekstiin liittyviä avainlauseita ja erityisterminologiaa.
• Tarjoa perustietoa kielitarpeista ja kulttuurisista odotuksista.</t>
  </si>
  <si>
    <t>• Arvioi opiskelijoiden kielitaitoa CEFR-asteikolla (A1–C2).
• Tarjoa kohdennettu kielikurssi, joka valmistaa opiskelijat perustason viestintään (A1–A2).
• Tarjoa vammaisille opiskelijoille räätälöityjä lisäresursseja.</t>
  </si>
  <si>
    <t>Tunnistaako ja puuttuuko organisaatiosi mahdolliseen leimautumiseen tai syrjintään kohdemaassa?</t>
  </si>
  <si>
    <t>• Tarjota osallistujille jäsenneltyjä mahdollisuuksia antaa palautetta kulttuurikokemuksestaan liikkuvuuden jälkeen.
• Analysoida kerättyä palautetta parannuskohteiden tunnistamiseksi.
• Jakaa havainnot henkilöstön kanssa ja käyttää niitä kulttuurivalmennusmateriaalien päivittämiseen.</t>
  </si>
  <si>
    <t>• Ohjaa osallistujia antamaan konkreettista ja käytännöllistä palautetta kulttuurisesta herkkyydestä tai epäherkkyydestä.
• Tarjoa tarvittaessa nimettömyys ja luottamuksellisuus palauteprosessissa.
• Käytä palautetta järjestelmällisesti tulevien kulttuurivalmennusohjelmien parantamiseen.</t>
  </si>
  <si>
    <t>MODUULI 3. Oikeudelliset ja eettiset näkökohdat – Keskimääräinen</t>
  </si>
  <si>
    <t>MODUULI 4. Kulttuurinen herkkyys ja tietoisuus</t>
  </si>
  <si>
    <t>• Luo yksinkertaisia, selkokielisiä vaiheittaisia oppaita viisumi-, rahoitus- ja asumisprosesseista.
• Järjestä perustietoisku opiskelijoille, joille liikkuvuusprosessit ovat uusia.
• Tee hallintohenkilöstön yhteystiedot helposti löydettäviksi verkkosivustolta.</t>
  </si>
  <si>
    <t>• Luo verkkopohjainen itsepalveluportaali, jossa on ajantasaiset tiedot rahoituksesta, asumisesta ja viisumista.
• Tarjoa henkilökohtaista ohjausta opiskelijoille, jotka tarvitsevat lisäapua.
• Käytä lyhyitä palautekyselyitä selkeyden ja käyttökokemuksen parantamiseksi.</t>
  </si>
  <si>
    <t>Varmistetaan, että kaikki liikkuvuusohjelmiin osallistuvat ovat valmistautuneita kulttuurieroihin ja saavat tukea toimia erilaisissa ympäristöissä kunnioittavasti ja luottavaisesti.</t>
  </si>
  <si>
    <t>• Etsi opiskelijoita tai mentoreita, jotka haluavat osallistua vertais tukiohjelmaan.
• Järjestä vertais tukihenkilöille koulutusta, jotta he ymmärtävät osallistavat käytännöt, luottamuksellisuuden, tehtävänsä ja rajansa.
• Aloita pienellä ja selkeällä vertaisparien muodostamisjärjestelmällä liikkuvuusohjelmiin osallistuville vammaisille opiskelijoille.</t>
  </si>
  <si>
    <t>• Kouluta vertaisohjaajia osallistavasta viestinnästä, luottamuksellisuudesta ja kulttuuritietoisuudesta.
• Laajenna vertaisohjausverkostoa, jotta se on käytettävissä kaikissa liikkuvuusohjelmissa.
• Sisällytä vertaisohjaus osaksi liikkuvuusprosesseja (esim. orientaation aikana).</t>
  </si>
  <si>
    <t>Tarjoaako organisaatiosi liikkuvuuden osallistujille kulttuuritietoa kohdemaasta?</t>
  </si>
  <si>
    <t>• Käytä esitteissä ja verkkosivuilla aitoja, monipuolisia tarinoita tai kokemuksia.
• Tarkista viestintämateriaalit varmistaaksesi, että ne ovat selkeitä ja että niissä käytetään yksinkertaista kieltä.
• Anna perustietoa ohjaajille ja opiskelijoille yhdellä helposti löydettävällä liikkuvuustietosivulla.</t>
  </si>
  <si>
    <t>• Käytä monipuolisia roolimalleja videoissa, esitteissä ja verkkomateriaaleissa (vammaisuus, sukupuoli, kulttuurinen monimuotoisuus).
• Varmista, että kaikki viestintä noudattaa esteettömyysstandardeja (WCAG).
• Tarjoa inklusiivisia liikkuvuustietoiskuja eri muodoissa (verkossa, kasvotusten, visuaalisina yhteenvetoina, tekstitettyinä videoina).</t>
  </si>
  <si>
    <t>Arvioiko organisaatiosi osallistujien kielitaitoa ja tarjoaako se kielivalmennusta ennen liikkuvuutta?</t>
  </si>
  <si>
    <t>• Viestitä liikkuvuusvaihtoehdoista ja saatavilla olevasta tuesta selkeästi vähintään yhden esteettömän kanavan kautta.
• Varmista, että sekä ohjaajat että opiskelijat saavat ajantasaiset tiedot liikkuvuustuesta.
• Käytä selkeää kieltä ja osallistavia muotoja kaikissa viestintäkanavissa.</t>
  </si>
  <si>
    <t>• Varmista, että kaikki viestintäkanavat on optimoitu erilaisille tukitarpeille (iso kirjasinkoko, käännökset, puheohjelmistot).
• Järjestä osallistavia liikkuvuustietoiskuja useissa esteettömissä muodoissa.
• Räätälöi kaikki kokoukset ja tiedottaminen opiskelijoille, joilla on erilaisia tukitarpeita.</t>
  </si>
  <si>
    <t>Pyytääkö organisaatiosi osallistujilta palautetta heidän kulttuurikokemuksistaan liikkuvuuden jälkeen?</t>
  </si>
  <si>
    <t>MODUULI 4. Kulttuurinen herkkyys ja tietoisuus – Keskimääräinen</t>
  </si>
  <si>
    <t>• Jaa tietoa liikkuvuusmahdollisuuksista vähintään yhden esteettömän kanavan kautta (uutiskirje, verkkosivusto).
• Järjestä vähintään yksi tapahtuma tai tilaisuus, jossa vammaiset opiskelijat voivat esittää kysymyksiä ulkomaille lähtemisestä.
• Varmista, että tilaisuudet järjestetään esteettömissä tiloissa ja muodoissa.</t>
  </si>
  <si>
    <t>• Kehitä räätälöity viestintästrategia, joka kohdistuu erityisesti vammaisiin opiskelijoihin.
• Luo esteettömiä materiaaleja (visuaalisia, äänellisiä, digitaalisia), joissa korostetaan liikkuvuusmahdollisuuksia ja saatavilla olevaa tukea.
• Tee inklusiivisesta liikkuvuustiedosta vakiintunut osa kaikkea opiskelijoille suunnattua viestintää.</t>
  </si>
  <si>
    <t>MODUULI 5. Osallistava viestintä ja digitaalinen esteettömyys</t>
  </si>
  <si>
    <t>• Ota tarvittaessa yhteyttä vastaanottaviin organisaatioihin keskustellaksesi opiskelijan työpaikan mukautuksista.
• Pidä yllä luetteloa vastaanottavista organisaatioista, joilla on valmiudet tukea vammaisia opiskelijoita.
• Keskustele vastaanottavien organisaatioiden kanssa siitä, miten ohjaus voidaan järjestää opiskelijan tarpeita vastaavaksi.</t>
  </si>
  <si>
    <t>• Tarjoa vastaanottaville organisaatioille käytännön materiaalia inklusiivisen työpaikan luomisesta (oppaat, esitykset).
• Järjestä vastaanottaville organisaatioille koulutustilaisuuksia vammaisten harjoittelijoiden tukemisesta.
• Tee aktiivista yhteistyötä vastaanottavien organisaatioiden kanssa inklusiivisten harjoitteluohjelmien kehittämiseksi.</t>
  </si>
  <si>
    <t>Varmista, että kaikki liikkuvuuteen liittyvä tieto ja viestintä on esteetöntä, selkeää ja osallistavaa vammaisille opiskelijoille ja että digitaaliset materiaalit täyttävät esteettömyysvaatimukset.</t>
  </si>
  <si>
    <t>• Varmista, että henkilökunnalla on perustiedot vammaisten opiskelijoiden ulkomaille lähtemiseen liittyvistä haasteista.
• Järjestä ajoittain tietoisuuden lisäämiseen tähtääviä tilaisuuksia, joissa käsitellään osallistavuuden merkitystä kansainvälisessä liikkuvuudessa.
• Pyydä ulkopuolisilta asiantuntijoilta neuvoja vammaisten opiskelijoiden tukemisesta.</t>
  </si>
  <si>
    <t>• Laaditaan opettajille ja tukihenkilöstölle jäsennelty opas vammaisten opiskelijoiden erityistarpeista liikkuvuuden aikana.
• Tarjotaan mahdollisuus jatkuvaan ammatilliseen kehitykseen (työpajoja, seminaareja) osallistavuuden ja kansainvälisen liikkuvuuden alalla.
• Nimitetään vammaisille opiskelijoille oma yhteyshenkilö, joka on yhteydessä kansainvälisen liikkuvuuden toimistoon.</t>
  </si>
  <si>
    <t>Tarjoaako ammatillisen koulutuksen organisaatiosi selkeää ja yksinkertaista hallinnollista tukea liikkuvuusohjelmien opiskelijoille (viisumi, rahoitus, majoitus jne.)?</t>
  </si>
  <si>
    <t>• Luo yksinkertaiset mekanismit vammaisten opiskelijoiden palautteen keräämiseksi jokaisen liikkuvuusjakson jälkeen.
• Analysoi palautetta ja jaa tulokset asianomaiselle henkilökunnalle.
• Käytä palautetta vähintään yhden konkreettisen parannuksen tekemiseen jokaiseen seuraavaan liikkuvuusohjelmaan.</t>
  </si>
  <si>
    <t>• Kehitä systemaattinen arviointikehys inklusiivisille liikkuvuuskäytännöille, joka kattaa opiskelijoiden, henkilöstön ja vastaanottavan organisaation näkökulmat.
• Seuraa avainindikaattoreita ajan mittaan ja raportoi edistymisestä vuosittain.
• Käytä arvioinnin tuloksia inklusiivisen liikkuvuuden strategisten parannusten edistämiseen.</t>
  </si>
  <si>
    <t>Missä määrin ammatillisen koulutuksen organisaatiosi käyttää vertais tukiohjelmia vammaisten opiskelijoiden auttamiseksi?</t>
  </si>
  <si>
    <t>Missä määrin organisaatiosi käyttää viestintämateriaaleissaan erilaisia roolimalleja kannustaakseen opiskelijoita osallistumaan liikkuvuusohjelmiin?</t>
  </si>
  <si>
    <t>Missä määrin ammatillisen koulutuksen organisaatiosi viestii tehokkaasti liikkuvuusvaihtoehdoista ja niihin liittyvästä tuesta opiskelijoille ja ohjaajille esteettömien ja osallistavien kanavien (verkkosivustot, esitteet, kokoukset) kautta?</t>
  </si>
  <si>
    <t>Missä määrin organisaatiosi varmistaa, että liikkuvuuteen liittyvät digitaaliset materiaalit (verkkosivustot, lomakkeet, oppaat) täyttävät esteettömyysstandardit (esim. näytönlukijayhteensopivuus, helppolukuiset muodot, riittävä värikontrasti) vammaisille opiskelijoille?</t>
  </si>
  <si>
    <t>MODUULI 5. Osallistava viestintä ja digitaalinen esteettömyys – Keskimääräinen</t>
  </si>
  <si>
    <t>MODUULI 6. Tietoisuus ja edunvalvonta</t>
  </si>
  <si>
    <t>Varmistetaan, että vammaiset opiskelijat saavat aktiivisesti tietoa liikkuvuusmahdollisuuksista ja että heitä kannustetaan osallistumaan niihin.</t>
  </si>
  <si>
    <t>Järjestääkö organisaatiosi kampanjoita, työpajoja tai tiedotustilaisuuksia liikkuvuuden edistämiseksi vammaisille opiskelijoille?</t>
  </si>
  <si>
    <t>Edistääkö organisaatiosi aktiivisesti esteettömyyttä ja osallistavuutta yhteistyössä vastaanottavien organisaatioiden kanssa?</t>
  </si>
  <si>
    <t>Kerääkö ja hyödyntääkö organisaatiosi vammaisten opiskelijoiden palautetta liikkuvuusohjelmien parantamiseksi?</t>
  </si>
  <si>
    <t>Seuraako ja arvioiko organisaatiosi osallistavien liikkuvuuskäytäntöjensä tehokkuutta?</t>
  </si>
  <si>
    <t>MODUULI 6. Tietoisuus ja edunvalvonta – Keskimääräinen</t>
  </si>
  <si>
    <t>Organisaation / kouluttajan nimi:</t>
  </si>
  <si>
    <t>Arviointipäivä:</t>
  </si>
  <si>
    <t>TÄMÄN TYÖKALUN KÄYTTÖ: Siirry ”Moduulien arviointi” -taulukkoon ja anna jokaiselle kysymykselle pisteet 1–4 käyttämällä sarakkeen D pudotusvalikkoa. Pisteet lasketaan automaattisesti alla näkyviksi keskiarvoiksi. Käytä moduulitaulukon Kommentit-saraketta (G) muistiinpanoihin.
Asteikko: 0 = Ei käytössä | 1 = Vähän näyttöä | 2 = Perustaso | 3 = Hyvin kehittynyt / jäsennelty | 4 = Erinomainen / täysin integroitu</t>
  </si>
  <si>
    <t>Moduuli</t>
  </si>
  <si>
    <t>Keskimääräinen pisteet</t>
  </si>
  <si>
    <t>Selitys</t>
  </si>
  <si>
    <t>MODUULI 1. Yksilölliset tarpeet ja tuki</t>
  </si>
  <si>
    <t>MODUULI 5. Osallistava viestintä ja digitaalinen saavutettavuus</t>
  </si>
  <si>
    <t>YHTEENLASKETTU KESKIARVO</t>
  </si>
  <si>
    <t>IMVET — Arviointipisteisiin perustuvat henkilökohtaiset suositukset</t>
  </si>
  <si>
    <t>Suositukset valitaan automaattisesti pisteidesi perusteella: Pisteet 1–2 → Alkeis-/perustason suositukset  |  Pisteet 3–4 → Hyvät tai erittäin hyvät suositukset  |  Pisteet päivittyvät automaattisesti, kun muutat arvoja moduulien arviointilomakkeessa.</t>
  </si>
  <si>
    <t>VÄRIOPAS:   ⚫ Harmaa = Pisteet 0 (Ei käytössä) → ei vielä aloitettu     🔴 Punainen = Pisteet 1–2 (Rajoitettu/Perustaso) → toimenpiteitä tarvitaan 🟢 Vihreä = Pisteet 3–4 (Hyvin kehittynyt – Erinomainen) → jatka parantamista</t>
  </si>
  <si>
    <t>Kysymys nro</t>
  </si>
  <si>
    <t>Suositukset tasollesi</t>
  </si>
  <si>
    <t>Lisämateriaali</t>
  </si>
  <si>
    <t>Moduuli 1 — Henkilökohtaiset tarpeet ja tuki</t>
  </si>
  <si>
    <t>M1</t>
  </si>
  <si>
    <t>Löydät esimerkin liikkuvuuden tukisuunnitelmasta IMVET-ohjeista klikkaamalla tästä</t>
  </si>
  <si>
    <t>• Laadi liikkuvuuden tukisuunnitelma, jossa otetaan huomioon vammaisten opiskelijoiden tarpeet.
• Ota opiskelijat mukaan oman suunnitelmansa laatimiseen, jotta he voivat kertoa, mitä tukea tarvitsevat.</t>
  </si>
  <si>
    <t>• Tunnista opiskelijoiden liikkuvuuden tukemiseen sopivat henkilöstön jäsenet ja tarjoa heille kohdennettua koulutusta.
• Määritä selkeät odotukset ja vastuut tukevalle henkilöstölle ennen jokaista liikkuvuusjaksoa.
• Tarjoa koulutusta vammaistietoisuudesta, hätätilanneohjeista ja osallistavista tukitekniikoista.</t>
  </si>
  <si>
    <t>• Perustakaa mukana olevalle henkilökunnalle virallinen koulutusohjelma, jota päivitetään säännöllisesti.
• Luokaa mukana olevalle henkilökunnalle tukiverkosto, jossa he voivat jakaa kokemuksiaan ja haasteitaan.
• Arvioikaa mukana olevan tuen laatua jokaisen liikkuvuusjakson jälkeen ja käyttäkää tuloksia koulutuksen parantamiseen.</t>
  </si>
  <si>
    <t>Löydät selittävän tiedoston liikkuvuutta edeltävistä valmisteluista klikkaamalla tästä</t>
  </si>
  <si>
    <t>• Laadi ohjeet valmisteleville vierailuille tai verkossa pidettäville valmisteleville kokouksille osana vakiintunutta suunnittelua.
• Määritä vastuu valmistelevista vierailuista mukana olevalle henkilökunnalle.
• Laadi tarkistuslista asioista, jotka on selvitettävä ennen valmistelevaa vierailua.
• Lisätietoja on kohdassa Liikkuvuutta edeltävät valmistelut – IMVET (IMVET-ohjeiden moduuli 3).</t>
  </si>
  <si>
    <t>Moduuli 2 — Politiikka, resurssit ja rahoitus</t>
  </si>
  <si>
    <t>M2</t>
  </si>
  <si>
    <t>Löydät osallistamista koskevat säännökset klikkaamalla tästä</t>
  </si>
  <si>
    <t>Moduuli 3 — Oikeudelliset ja eettiset näkökohdat</t>
  </si>
  <si>
    <t>M3</t>
  </si>
  <si>
    <t>Tarkista opiskelijoiden suostumuslomake klikkaamalla tästä</t>
  </si>
  <si>
    <t>• Laadi selkeä, GDPR-vaatimusten mukainen käytäntö arkaluonteisten henkilötietojen, kuten terveystietojen, suojaamiseksi.
• Jaa arkaluonteisia tietoja vain opiskelijan nimenomaisella kirjallisella suostumuksella (katso kirjallinen suostumuslomake IMVET-liitteistä).
• Kouluta henkilökuntaa liikkuvuuteen liittyvistä tietosuojavelvoitteista.</t>
  </si>
  <si>
    <t>Moduuli 4 — Kulttuurinen herkkyys ja tietoisuus</t>
  </si>
  <si>
    <t>M4</t>
  </si>
  <si>
    <t>Löydät lisää ohjeita liikkuvuuden jälkeiseen tukeen klikkaamalla tästä</t>
  </si>
  <si>
    <t>Moduuli 5 — Osallistava viestintä ja digitaalinen saavutettavuus</t>
  </si>
  <si>
    <t>M5</t>
  </si>
  <si>
    <t>• Käytä esteetöntä ja osallistavaa kieltä ja varmista, että kaikki digitaaliset alustat ovat Web Content Accessibility Guidelines (WCAG) -ohjeiden mukaisia.
• Tunnista liikkuvuusmateriaaleissa olevat digitaalisen saavutettavuuden esteet ja lisää henkilöstön tietoisuutta osallistavista viestintätavoista.
• Kouluta koordinaattoreita digitaalisesta saavutettavuudesta ja tarjoa lähtöä edeltäviä koulutustilaisuuksia apuvälineistä.</t>
  </si>
  <si>
    <t>• Tarkista kaikki oppilaitoksen viestintä ja digitaaliset alustat inklusiivisen kielen ja saavutettavuuden osalta ja päivitä niitä tarpeen mukaan.
• Laadi virallinen inklusiivisen kielen ja digitaalisen saavutettavuuden käytäntö ja integroi se henkilöstön perehdyttämiseen.
• Ota vammaiset opiskelijat mukaan materiaalien tarkistamiseen ja varmista, että kaikki työkalut tukevat erilaisia tarpeita (pistekirjoitus, puheohjelmistot, monikieliset formaatit).</t>
  </si>
  <si>
    <t>Moduuli 6 — Tietoisuus ja edunvalvonta</t>
  </si>
  <si>
    <t>M6</t>
  </si>
  <si>
    <t>Löydät selittävän esimerkin klikkaamalla tästä</t>
  </si>
  <si>
    <t>• Varmista, että henkilöstöllä on perustiedot vammaisten opiskelijoiden ulkomaille lähtemiseen liittyvistä haasteista.
• Järjestä ajoittain tietoisuutta lisääviä tilaisuuksia, joissa käsitellään osallistavuuden merkitystä kansainvälisessä liikkuvuudessa.
• Pyydä ulkopuolisilta asiantuntijoilta neuvoja vammaisten opiskelijoiden tukemisesta.
• Esimerkki palautelomakkeesta löytyy liitteestä 8.5 (Palautelomake harjoittelun jälkeen) IMVET-ohjeissa: Liitteet – IMVET.</t>
  </si>
  <si>
    <t>Lyhennetty nimi</t>
  </si>
  <si>
    <t>Koko nimi</t>
  </si>
  <si>
    <t>Kuvaus</t>
  </si>
  <si>
    <t>Ei käytössä</t>
  </si>
  <si>
    <t>Tällä alalla ei ole käytäntöjä, toimintaperiaatteita tai näyttöä. Organisaatio ei ole vielä alkanut käsitellä osallistavaa liikkuvuutta.</t>
  </si>
  <si>
    <t>Rajoitettu näyttö</t>
  </si>
  <si>
    <t>Alkeet – Perustaso – Tyydyttävä</t>
  </si>
  <si>
    <t>Ei selkeää politiikkaa tai näyttöä osallistavasta liikkuvuudesta. Henkilökunta ei ole tietoinen asiasta tai ei osaa osoittaa toimia, joilla tuetaan monimuotoisia osallistujia.</t>
  </si>
  <si>
    <t>Perustaso</t>
  </si>
  <si>
    <t>Tietoisuutta on jonkin verran (esim. mainintoja toimintaperiaatteissa), mutta toimet ovat vähäisiä tai epäjohdonmukaisia. Esteettömyys on pääosin suunnittelematonta ja reaktiivista.</t>
  </si>
  <si>
    <t>Hyvin jäsennelty</t>
  </si>
  <si>
    <t>Hyvä – Erittäin hyvä (kumulatiivinen)</t>
  </si>
  <si>
    <t>Selkeät toimintaperiaatteet ja menettelytavat inklusiivisen liikkuvuuden tukemiseksi. Henkilökunta on koulutettu, aktiivista tiedotusta, majoitus järjestetty, seuranta käynnissä.</t>
  </si>
  <si>
    <t>Erinomainen</t>
  </si>
  <si>
    <t>Osallistava liikkuvuus on täysin integroitu organisaation kulttuuriin ja strategiaan: ennakoiva rekrytointi, kattavat tukijärjestelmät, yhteiskehittäminen osallistujien kanssa, säännöllinen arviointi.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</si>
</sst>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32">
    <font>
      <sz val="11"/>
      <color theme="1"/>
      <name val="Calibri"/>
      <family val="2"/>
      <scheme val="minor"/>
    </font>
    <font>
      <b/>
      <sz val="11"/>
      <name val="Calibri"/>
      <family val="2"/>
      <charset val="161"/>
    </font>
    <font>
      <sz val="10"/>
      <color theme="1"/>
      <name val="Century Gothic"/>
      <family val="2"/>
      <charset val="161"/>
    </font>
    <font>
      <b/>
      <sz val="10"/>
      <color rgb="FFFFFFFF"/>
      <name val="Arial"/>
      <family val="2"/>
      <charset val="161"/>
    </font>
    <font>
      <b/>
      <sz val="11"/>
      <color rgb="FFFFFFFF"/>
      <name val="Arial"/>
      <family val="2"/>
      <charset val="161"/>
    </font>
    <font>
      <b/>
      <sz val="14"/>
      <color rgb="FFFFFFFF"/>
      <name val="Arial"/>
      <family val="2"/>
      <charset val="161"/>
    </font>
    <font>
      <sz val="10"/>
      <name val="Arial"/>
      <family val="2"/>
      <charset val="161"/>
    </font>
    <font>
      <i/>
      <sz val="9"/>
      <color rgb="FF404040"/>
      <name val="Arial"/>
      <family val="2"/>
      <charset val="161"/>
    </font>
    <font>
      <b/>
      <sz val="10"/>
      <name val="Arial"/>
      <family val="2"/>
      <charset val="161"/>
    </font>
    <font>
      <b/>
      <sz val="16"/>
      <color rgb="FFFFFFFF"/>
      <name val="Arial"/>
      <family val="2"/>
      <charset val="161"/>
    </font>
    <font>
      <b/>
      <sz val="13"/>
      <color rgb="FFFFFFFF"/>
      <name val="Arial"/>
      <family val="2"/>
      <charset val="161"/>
    </font>
    <font>
      <sz val="1"/>
      <color rgb="FFFFFFFF"/>
      <name val="Arial"/>
      <family val="2"/>
      <charset val="161"/>
    </font>
    <font>
      <b/>
      <sz val="10"/>
      <color rgb="FF1F3864"/>
      <name val="Arial"/>
      <family val="2"/>
      <charset val="161"/>
    </font>
    <font>
      <b/>
      <sz val="10"/>
      <color theme="7" tint="-0.499984740745262"/>
      <name val="Arial"/>
      <family val="2"/>
      <charset val="161"/>
    </font>
    <font>
      <sz val="10"/>
      <color theme="0"/>
      <name val="Century Gothic"/>
      <family val="2"/>
      <charset val="161"/>
    </font>
    <font>
      <sz val="10"/>
      <color theme="1"/>
      <name val="Calibri"/>
      <family val="2"/>
      <scheme val="minor"/>
    </font>
    <font>
      <b/>
      <sz val="10"/>
      <color rgb="FF000000"/>
      <name val="Arial"/>
      <family val="2"/>
      <charset val="161"/>
    </font>
    <font>
      <sz val="10"/>
      <color rgb="FF000000"/>
      <name val="Arial"/>
      <family val="2"/>
      <charset val="161"/>
    </font>
    <font>
      <sz val="10"/>
      <color theme="4"/>
      <name val="Century Gothic"/>
      <family val="2"/>
      <charset val="161"/>
    </font>
    <font>
      <i/>
      <sz val="10"/>
      <color theme="1"/>
      <name val="Century Gothic"/>
      <family val="2"/>
      <charset val="161"/>
    </font>
    <font>
      <b/>
      <sz val="8"/>
      <color rgb="FFFFFFFF"/>
      <name val="Arial"/>
      <family val="2"/>
      <charset val="161"/>
    </font>
    <font>
      <b/>
      <sz val="10"/>
      <color theme="0"/>
      <name val="Arial"/>
      <family val="2"/>
      <charset val="161"/>
    </font>
    <font>
      <b/>
      <sz val="10"/>
      <color theme="7" tint="-0.499984740745262"/>
      <name val="Century Gothic"/>
      <family val="2"/>
      <charset val="161"/>
    </font>
    <font>
      <sz val="10"/>
      <color rgb="FF404040"/>
      <name val="Arial"/>
      <family val="2"/>
      <charset val="161"/>
    </font>
    <font>
      <b/>
      <sz val="10"/>
      <color rgb="FF404040"/>
      <name val="Arial"/>
      <family val="2"/>
      <charset val="161"/>
    </font>
    <font>
      <b/>
      <i/>
      <sz val="10"/>
      <color rgb="FFFFFFFF"/>
      <name val="Arial"/>
      <family val="2"/>
      <charset val="161"/>
    </font>
    <font>
      <b/>
      <sz val="11"/>
      <name val="Arial"/>
      <family val="2"/>
      <charset val="161"/>
    </font>
    <font>
      <b/>
      <sz val="11"/>
      <color rgb="FF1F3864"/>
      <name val="Arial"/>
      <family val="2"/>
      <charset val="161"/>
    </font>
    <font>
      <u/>
      <sz val="11"/>
      <color theme="10"/>
      <name val="Calibri"/>
      <family val="2"/>
      <scheme val="minor"/>
    </font>
    <font>
      <u/>
      <sz val="10"/>
      <color theme="10"/>
      <name val="Arial"/>
      <family val="2"/>
      <charset val="161"/>
    </font>
    <font>
      <sz val="10"/>
      <color rgb="FF000000"/>
      <name val="Arial"/>
    </font>
    <font>
      <i/>
      <sz val="8"/>
      <color theme="1"/>
      <name val="Arial"/>
    </font>
  </fonts>
  <fills count="10">
    <fill>
      <patternFill patternType="none"/>
    </fill>
    <fill>
      <patternFill patternType="gray125"/>
    </fill>
    <fill>
      <patternFill patternType="solid">
        <fgColor theme="0"/>
        <bgColor indexed="64"/>
      </patternFill>
    </fill>
    <fill>
      <patternFill patternType="solid">
        <fgColor rgb="FFFFFACD"/>
      </patternFill>
    </fill>
    <fill>
      <patternFill patternType="solid">
        <fgColor rgb="FFF2F2F2"/>
      </patternFill>
    </fill>
    <fill>
      <patternFill patternType="solid">
        <fgColor theme="7" tint="-0.249977111117893"/>
        <bgColor indexed="64"/>
      </patternFill>
    </fill>
    <fill>
      <patternFill patternType="solid">
        <fgColor theme="2"/>
        <bgColor indexed="64"/>
      </patternFill>
    </fill>
    <fill>
      <patternFill patternType="solid">
        <fgColor theme="7" tint="-0.499984740745262"/>
        <bgColor indexed="64"/>
      </patternFill>
    </fill>
    <fill>
      <patternFill patternType="solid">
        <fgColor theme="7" tint="0.79998168889431442"/>
        <bgColor indexed="64"/>
      </patternFill>
    </fill>
    <fill>
      <patternFill patternType="solid">
        <fgColor theme="2" tint="-9.9978637043366805E-2"/>
        <bgColor indexed="64"/>
      </patternFill>
    </fill>
  </fills>
  <borders count="11">
    <border>
      <left/>
      <right/>
      <top/>
      <bottom/>
      <diagonal/>
    </border>
    <border>
      <left style="thin">
        <color rgb="FFBFBFBF"/>
      </left>
      <right style="thin">
        <color rgb="FFBFBFBF"/>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right/>
      <top/>
      <bottom style="thin">
        <color rgb="FFBFBFBF"/>
      </bottom>
      <diagonal/>
    </border>
    <border>
      <left/>
      <right style="thin">
        <color rgb="FFBFBFBF"/>
      </right>
      <top/>
      <bottom style="thin">
        <color rgb="FFBFBFBF"/>
      </bottom>
      <diagonal/>
    </border>
    <border>
      <left style="thin">
        <color rgb="FFBFBFBF"/>
      </left>
      <right/>
      <top style="thin">
        <color rgb="FFBFBFBF"/>
      </top>
      <bottom style="thin">
        <color rgb="FFBFBFBF"/>
      </bottom>
      <diagonal/>
    </border>
    <border>
      <left style="thick">
        <color theme="1" tint="0.499984740745262"/>
      </left>
      <right style="thin">
        <color rgb="FFBFBFBF"/>
      </right>
      <top/>
      <bottom style="thin">
        <color rgb="FFBFBFBF"/>
      </bottom>
      <diagonal/>
    </border>
    <border>
      <left/>
      <right/>
      <top style="thin">
        <color rgb="FFBFBFBF"/>
      </top>
      <bottom/>
      <diagonal/>
    </border>
    <border>
      <left style="thin">
        <color rgb="FFBFBFBF"/>
      </left>
      <right/>
      <top/>
      <bottom/>
      <diagonal/>
    </border>
    <border>
      <left style="thin">
        <color rgb="FFBFBFBF"/>
      </left>
      <right/>
      <top style="thin">
        <color rgb="FFBFBFBF"/>
      </top>
      <bottom/>
      <diagonal/>
    </border>
  </borders>
  <cellStyleXfs count="2">
    <xf numFmtId="0" fontId="0" fillId="0" borderId="0"/>
    <xf numFmtId="0" fontId="28" fillId="0" borderId="0"/>
  </cellStyleXfs>
  <cellXfs count="112">
    <xf numFmtId="0" fontId="0" fillId="0" borderId="0" xfId="0"/>
    <xf numFmtId="0" fontId="1" fillId="0" borderId="0" xfId="0" applyFont="1"/>
    <xf numFmtId="0" fontId="2" fillId="0" borderId="0" xfId="0" applyFont="1" applyAlignment="1">
      <alignment vertical="center"/>
    </xf>
    <xf numFmtId="0" fontId="0" fillId="2" borderId="0" xfId="0" applyFill="1"/>
    <xf numFmtId="164" fontId="0" fillId="2" borderId="0" xfId="0" applyNumberFormat="1" applyFill="1" applyAlignment="1">
      <alignment horizontal="center" vertical="center"/>
    </xf>
    <xf numFmtId="0" fontId="0" fillId="2" borderId="0" xfId="0" applyFill="1" applyAlignment="1">
      <alignment wrapText="1"/>
    </xf>
    <xf numFmtId="0" fontId="2" fillId="2" borderId="0" xfId="0" applyFont="1" applyFill="1" applyAlignment="1">
      <alignment vertical="center"/>
    </xf>
    <xf numFmtId="164" fontId="0" fillId="0" borderId="0" xfId="0" applyNumberFormat="1" applyAlignment="1">
      <alignment horizontal="center" vertical="center"/>
    </xf>
    <xf numFmtId="0" fontId="0" fillId="0" borderId="0" xfId="0" applyAlignment="1">
      <alignment wrapText="1"/>
    </xf>
    <xf numFmtId="0" fontId="0" fillId="0" borderId="0" xfId="0" applyAlignment="1">
      <alignment vertical="center"/>
    </xf>
    <xf numFmtId="0" fontId="6" fillId="6" borderId="0" xfId="0" applyFont="1" applyFill="1" applyAlignment="1">
      <alignment horizontal="left" vertical="top" wrapText="1"/>
    </xf>
    <xf numFmtId="0" fontId="4" fillId="5" borderId="0" xfId="0" applyFont="1" applyFill="1" applyAlignment="1">
      <alignment horizontal="left" vertical="center"/>
    </xf>
    <xf numFmtId="0" fontId="24" fillId="6"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3" fillId="2" borderId="2" xfId="0" applyFont="1" applyFill="1" applyBorder="1" applyAlignment="1">
      <alignment horizontal="center" vertical="center" wrapText="1"/>
    </xf>
    <xf numFmtId="0" fontId="11" fillId="2" borderId="0" xfId="0" applyFont="1" applyFill="1"/>
    <xf numFmtId="0" fontId="26" fillId="2" borderId="2" xfId="0" applyFont="1" applyFill="1" applyBorder="1" applyAlignment="1">
      <alignment horizontal="center" vertical="center" wrapText="1"/>
    </xf>
    <xf numFmtId="0" fontId="26" fillId="2" borderId="1" xfId="0" applyFont="1" applyFill="1" applyBorder="1" applyAlignment="1">
      <alignment horizontal="center" vertical="center" wrapText="1"/>
    </xf>
    <xf numFmtId="0" fontId="11" fillId="2" borderId="0" xfId="0" applyFont="1" applyFill="1" applyAlignment="1">
      <alignment wrapText="1"/>
    </xf>
    <xf numFmtId="0" fontId="11" fillId="0" borderId="0" xfId="0" applyFont="1"/>
    <xf numFmtId="0" fontId="21"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3" fillId="5" borderId="1" xfId="0" applyNumberFormat="1" applyFont="1" applyFill="1" applyBorder="1" applyAlignment="1">
      <alignment horizontal="center" vertical="center" wrapText="1"/>
    </xf>
    <xf numFmtId="0" fontId="6" fillId="8" borderId="1" xfId="0" applyFont="1" applyFill="1" applyBorder="1" applyAlignment="1">
      <alignment horizontal="center" vertical="center" wrapText="1"/>
    </xf>
    <xf numFmtId="0" fontId="6" fillId="8" borderId="1" xfId="0" applyFont="1" applyFill="1" applyBorder="1" applyAlignment="1">
      <alignment horizontal="left" vertical="center" wrapText="1"/>
    </xf>
    <xf numFmtId="0" fontId="6" fillId="4"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3" fillId="5"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8" fillId="8" borderId="1" xfId="0" applyFont="1" applyFill="1" applyBorder="1" applyAlignment="1">
      <alignment horizontal="left" vertical="center" wrapText="1"/>
    </xf>
    <xf numFmtId="165" fontId="8" fillId="4" borderId="1" xfId="0" applyNumberFormat="1" applyFont="1" applyFill="1" applyBorder="1" applyAlignment="1">
      <alignment horizontal="center" vertical="center" wrapText="1"/>
    </xf>
    <xf numFmtId="165" fontId="8" fillId="8" borderId="1" xfId="0" applyNumberFormat="1" applyFont="1" applyFill="1" applyBorder="1" applyAlignment="1">
      <alignment horizontal="center" vertical="center" wrapText="1"/>
    </xf>
    <xf numFmtId="165" fontId="3" fillId="5" borderId="1" xfId="0" applyNumberFormat="1" applyFont="1" applyFill="1" applyBorder="1" applyAlignment="1">
      <alignment horizontal="center" vertical="center" wrapText="1"/>
    </xf>
    <xf numFmtId="0" fontId="27" fillId="9"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15" fillId="0" borderId="0" xfId="0" applyFont="1"/>
    <xf numFmtId="0" fontId="4" fillId="7" borderId="1" xfId="0" applyFont="1" applyFill="1" applyBorder="1" applyAlignment="1">
      <alignment horizontal="center" vertical="center" wrapText="1"/>
    </xf>
    <xf numFmtId="0" fontId="27"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29" fillId="6" borderId="0" xfId="1" applyFont="1" applyFill="1" applyAlignment="1">
      <alignment horizontal="center" vertical="center" wrapText="1"/>
    </xf>
    <xf numFmtId="0" fontId="29" fillId="2" borderId="0" xfId="1" applyFont="1" applyFill="1" applyAlignment="1">
      <alignment horizontal="center" vertical="center" wrapText="1"/>
    </xf>
    <xf numFmtId="0" fontId="29" fillId="6" borderId="1" xfId="1" applyFont="1" applyFill="1" applyBorder="1" applyAlignment="1">
      <alignment horizontal="center" vertical="center" wrapText="1"/>
    </xf>
    <xf numFmtId="0" fontId="12" fillId="3" borderId="1" xfId="0" applyFont="1" applyFill="1" applyBorder="1" applyAlignment="1" applyProtection="1">
      <alignment horizontal="center" vertical="center" wrapText="1"/>
      <protection locked="0"/>
    </xf>
    <xf numFmtId="0" fontId="2" fillId="0" borderId="0" xfId="0" applyFont="1" applyAlignment="1">
      <alignment vertical="center" wrapText="1"/>
    </xf>
    <xf numFmtId="0" fontId="22" fillId="0" borderId="0" xfId="0" applyFont="1" applyAlignment="1">
      <alignment vertical="center"/>
    </xf>
    <xf numFmtId="0" fontId="13" fillId="7" borderId="1" xfId="0" applyFont="1" applyFill="1" applyBorder="1" applyAlignment="1">
      <alignment horizontal="center" vertical="center" wrapText="1"/>
    </xf>
    <xf numFmtId="0" fontId="14" fillId="0" borderId="0" xfId="0" applyFont="1" applyAlignment="1">
      <alignment vertical="center"/>
    </xf>
    <xf numFmtId="0" fontId="14" fillId="2" borderId="0" xfId="0" applyFont="1" applyFill="1" applyAlignment="1">
      <alignment vertical="center"/>
    </xf>
    <xf numFmtId="0" fontId="18" fillId="2" borderId="0" xfId="0" applyFont="1" applyFill="1" applyAlignment="1">
      <alignment horizontal="center" vertical="center"/>
    </xf>
    <xf numFmtId="0" fontId="2" fillId="2" borderId="0" xfId="0" applyFont="1" applyFill="1" applyAlignment="1">
      <alignment vertical="center" wrapText="1"/>
    </xf>
    <xf numFmtId="0" fontId="22" fillId="2" borderId="0" xfId="0" applyFont="1" applyFill="1" applyAlignment="1">
      <alignment vertical="center"/>
    </xf>
    <xf numFmtId="0" fontId="19" fillId="2" borderId="0" xfId="0" applyFont="1" applyFill="1" applyAlignment="1">
      <alignment horizontal="left" vertical="center"/>
    </xf>
    <xf numFmtId="0" fontId="17" fillId="4" borderId="1" xfId="0" applyFont="1" applyFill="1" applyBorder="1" applyAlignment="1">
      <alignment horizontal="left" vertical="center" wrapText="1"/>
    </xf>
    <xf numFmtId="0" fontId="12" fillId="3"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7" fillId="6" borderId="1" xfId="0" applyFont="1" applyFill="1" applyBorder="1" applyAlignment="1">
      <alignment horizontal="left" vertical="center" wrapText="1"/>
    </xf>
    <xf numFmtId="0" fontId="13" fillId="6" borderId="1" xfId="0" applyFont="1" applyFill="1" applyBorder="1" applyAlignment="1">
      <alignment horizontal="center" vertical="center" wrapText="1"/>
    </xf>
    <xf numFmtId="0" fontId="2" fillId="2" borderId="0" xfId="0" applyFont="1" applyFill="1" applyAlignment="1">
      <alignment horizontal="left" vertical="center"/>
    </xf>
    <xf numFmtId="0" fontId="2" fillId="0" borderId="0" xfId="0" applyFont="1" applyAlignment="1">
      <alignment horizontal="left" vertical="center"/>
    </xf>
    <xf numFmtId="0" fontId="18" fillId="0" borderId="0" xfId="0" applyFont="1" applyAlignment="1">
      <alignment horizontal="center" vertical="center"/>
    </xf>
    <xf numFmtId="0" fontId="19" fillId="0" borderId="0" xfId="0" applyFont="1" applyAlignment="1">
      <alignment horizontal="left" vertical="center"/>
    </xf>
    <xf numFmtId="0" fontId="11" fillId="0" borderId="0" xfId="0" applyFont="1" applyAlignment="1">
      <alignment wrapText="1"/>
    </xf>
    <xf numFmtId="0" fontId="3" fillId="7" borderId="1" xfId="0" applyFont="1" applyFill="1" applyBorder="1" applyAlignment="1">
      <alignment horizontal="left" vertical="center" wrapText="1"/>
    </xf>
    <xf numFmtId="0" fontId="3" fillId="7" borderId="4" xfId="0" applyFont="1" applyFill="1" applyBorder="1" applyAlignment="1">
      <alignment horizontal="center" vertical="center" wrapText="1"/>
    </xf>
    <xf numFmtId="0" fontId="3" fillId="7" borderId="3" xfId="0" applyFont="1" applyFill="1" applyBorder="1" applyAlignment="1">
      <alignment horizontal="left" vertical="center" wrapText="1"/>
    </xf>
    <xf numFmtId="2" fontId="3" fillId="5" borderId="1" xfId="0" applyNumberFormat="1" applyFont="1" applyFill="1" applyBorder="1" applyAlignment="1">
      <alignment horizontal="center" vertical="center" wrapText="1"/>
    </xf>
    <xf numFmtId="0" fontId="6" fillId="2" borderId="2" xfId="0" applyFont="1" applyFill="1" applyBorder="1" applyAlignment="1">
      <alignment horizontal="left" vertical="center" wrapText="1"/>
    </xf>
    <xf numFmtId="0" fontId="6" fillId="2" borderId="8" xfId="0" applyFont="1" applyFill="1" applyBorder="1" applyAlignment="1">
      <alignment vertical="center" wrapText="1"/>
    </xf>
    <xf numFmtId="0" fontId="6" fillId="6"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6" borderId="0" xfId="0" applyFont="1" applyFill="1" applyAlignment="1">
      <alignment horizontal="left" vertical="center" wrapText="1"/>
    </xf>
    <xf numFmtId="0" fontId="3" fillId="5" borderId="0" xfId="0" applyFont="1" applyFill="1" applyAlignment="1">
      <alignment horizontal="left" vertical="center" wrapText="1"/>
    </xf>
    <xf numFmtId="0" fontId="30" fillId="6" borderId="0" xfId="0" applyFont="1" applyFill="1" applyAlignment="1">
      <alignment horizontal="left" vertical="top" wrapText="1"/>
    </xf>
    <xf numFmtId="0" fontId="31" fillId="0" borderId="0" xfId="0" applyFont="1" applyAlignment="1">
      <alignment horizontal="left" vertical="center" wrapText="1"/>
    </xf>
    <xf numFmtId="0" fontId="3" fillId="7" borderId="6" xfId="0" applyFont="1" applyFill="1" applyBorder="1" applyAlignment="1">
      <alignment horizontal="left" vertical="center" wrapText="1"/>
    </xf>
    <xf numFmtId="0" fontId="10" fillId="7" borderId="0" xfId="0" applyFont="1" applyFill="1" applyAlignment="1">
      <alignment horizontal="center" vertical="center" wrapText="1"/>
    </xf>
    <xf numFmtId="0" fontId="0" fillId="0" borderId="0" xfId="0" applyAlignment="1">
      <alignment vertical="center"/>
    </xf>
    <xf numFmtId="0" fontId="3" fillId="5" borderId="1" xfId="0" applyFont="1" applyFill="1" applyBorder="1" applyAlignment="1">
      <alignment horizontal="left" vertical="center" wrapText="1"/>
    </xf>
    <xf numFmtId="0" fontId="7" fillId="4" borderId="0" xfId="0" applyFont="1" applyFill="1" applyAlignment="1">
      <alignment horizontal="center" vertical="center"/>
    </xf>
    <xf numFmtId="0" fontId="3" fillId="7" borderId="9" xfId="0" applyFont="1" applyFill="1" applyBorder="1" applyAlignment="1">
      <alignment horizontal="left" vertical="center" wrapText="1"/>
    </xf>
    <xf numFmtId="0" fontId="3" fillId="7" borderId="10" xfId="0" applyFont="1" applyFill="1" applyBorder="1" applyAlignment="1">
      <alignment horizontal="left" vertical="center" wrapText="1"/>
    </xf>
    <xf numFmtId="0" fontId="7" fillId="8" borderId="0" xfId="0" applyFont="1" applyFill="1" applyAlignment="1">
      <alignment horizontal="center" vertical="center" wrapText="1"/>
    </xf>
    <xf numFmtId="0" fontId="9" fillId="7" borderId="0" xfId="0" applyFont="1" applyFill="1" applyAlignment="1">
      <alignment horizontal="center" vertical="center"/>
    </xf>
    <xf numFmtId="0" fontId="5" fillId="7" borderId="0" xfId="0" applyFont="1" applyFill="1" applyAlignment="1">
      <alignment horizontal="center" vertical="center" wrapText="1"/>
    </xf>
    <xf numFmtId="0" fontId="2" fillId="0" borderId="0" xfId="0" applyFont="1" applyAlignment="1">
      <alignment vertical="center"/>
    </xf>
    <xf numFmtId="0" fontId="2" fillId="0" borderId="0" xfId="0" applyFont="1" applyAlignment="1">
      <alignment vertical="center" wrapText="1"/>
    </xf>
    <xf numFmtId="0" fontId="22" fillId="0" borderId="0" xfId="0" applyFont="1" applyAlignment="1">
      <alignment vertical="center"/>
    </xf>
    <xf numFmtId="0" fontId="19" fillId="2" borderId="0" xfId="0" applyFont="1" applyFill="1" applyAlignment="1">
      <alignment horizontal="left" vertical="center"/>
    </xf>
    <xf numFmtId="0" fontId="2" fillId="2" borderId="0" xfId="0" applyFont="1" applyFill="1" applyAlignment="1">
      <alignment vertical="center"/>
    </xf>
    <xf numFmtId="0" fontId="16" fillId="6" borderId="1" xfId="0" applyFont="1" applyFill="1" applyBorder="1" applyAlignment="1">
      <alignment horizontal="center" vertical="center" wrapText="1"/>
    </xf>
    <xf numFmtId="0" fontId="25" fillId="5" borderId="6" xfId="0" applyFont="1" applyFill="1" applyBorder="1" applyAlignment="1">
      <alignment horizontal="left" vertical="center" wrapText="1"/>
    </xf>
    <xf numFmtId="0" fontId="25" fillId="5" borderId="1" xfId="0" applyFont="1" applyFill="1" applyBorder="1" applyAlignment="1">
      <alignment horizontal="center" vertical="center" wrapText="1"/>
    </xf>
    <xf numFmtId="0" fontId="20" fillId="7" borderId="2" xfId="0" applyFont="1" applyFill="1" applyBorder="1" applyAlignment="1">
      <alignment horizontal="left" vertical="center" wrapText="1"/>
    </xf>
    <xf numFmtId="0" fontId="16" fillId="4" borderId="1" xfId="0" applyFont="1" applyFill="1" applyBorder="1" applyAlignment="1">
      <alignment horizontal="center" vertical="center" wrapText="1"/>
    </xf>
    <xf numFmtId="0" fontId="18" fillId="2" borderId="0" xfId="0" applyFont="1" applyFill="1" applyAlignment="1">
      <alignment horizontal="center" vertical="center"/>
    </xf>
    <xf numFmtId="0" fontId="3" fillId="5" borderId="1" xfId="0" applyFont="1" applyFill="1" applyBorder="1" applyAlignment="1">
      <alignment horizontal="center" vertical="center" wrapText="1"/>
    </xf>
    <xf numFmtId="0" fontId="3" fillId="7" borderId="7" xfId="0" applyFont="1" applyFill="1" applyBorder="1" applyAlignment="1">
      <alignment horizontal="center" vertical="center" wrapText="1"/>
    </xf>
    <xf numFmtId="164" fontId="0" fillId="0" borderId="0" xfId="0" applyNumberFormat="1" applyAlignment="1">
      <alignment horizontal="center" vertical="center"/>
    </xf>
    <xf numFmtId="0" fontId="0" fillId="0" borderId="0" xfId="0" applyAlignment="1">
      <alignment wrapText="1"/>
    </xf>
    <xf numFmtId="0" fontId="13" fillId="0" borderId="0" xfId="0" applyFont="1" applyAlignment="1">
      <alignment horizontal="left" vertical="center" wrapText="1"/>
    </xf>
    <xf numFmtId="0" fontId="8" fillId="3" borderId="1" xfId="0" applyFont="1" applyFill="1" applyBorder="1" applyAlignment="1" applyProtection="1">
      <alignment horizontal="left" vertical="center"/>
      <protection locked="0"/>
    </xf>
    <xf numFmtId="0" fontId="7" fillId="6" borderId="0" xfId="0" applyFont="1" applyFill="1" applyAlignment="1">
      <alignment horizontal="left" vertical="center" wrapText="1"/>
    </xf>
    <xf numFmtId="0" fontId="0" fillId="0" borderId="4" xfId="0" applyBorder="1" applyAlignment="1"/>
    <xf numFmtId="0" fontId="0" fillId="0" borderId="5" xfId="0" applyBorder="1" applyAlignment="1"/>
    <xf numFmtId="0" fontId="0" fillId="0" borderId="2" xfId="0" applyBorder="1" applyAlignment="1"/>
    <xf numFmtId="0" fontId="0" fillId="0" borderId="3" xfId="0" applyBorder="1" applyAlignment="1"/>
    <xf numFmtId="0" fontId="0" fillId="0" borderId="0" xfId="0" applyAlignment="1"/>
    <xf numFmtId="0" fontId="0" fillId="0" borderId="3" xfId="0" applyBorder="1" applyAlignment="1" applyProtection="1">
      <protection locked="0"/>
    </xf>
    <xf numFmtId="0" fontId="15" fillId="0" borderId="0" xfId="0" applyFont="1" applyAlignment="1"/>
    <xf numFmtId="0" fontId="0" fillId="0" borderId="8" xfId="0" applyBorder="1" applyAlignment="1"/>
  </cellXfs>
  <cellStyles count="2">
    <cellStyle name="Hyperlinkki" xfId="1" builtinId="8"/>
    <cellStyle name="Normaali" xfId="0" builtinId="0"/>
  </cellStyles>
  <dxfs count="34">
    <dxf>
      <fill>
        <patternFill patternType="solid">
          <fgColor rgb="FFE2EFDA"/>
        </patternFill>
      </fill>
    </dxf>
    <dxf>
      <fill>
        <patternFill patternType="solid">
          <fgColor rgb="FFFCE4D6"/>
        </patternFill>
      </fill>
    </dxf>
    <dxf>
      <fill>
        <patternFill patternType="solid">
          <fgColor rgb="FFE2EFDA"/>
        </patternFill>
      </fill>
    </dxf>
    <dxf>
      <fill>
        <patternFill patternType="solid">
          <fgColor rgb="FFFCE4D6"/>
        </patternFill>
      </fill>
    </dxf>
    <dxf>
      <fill>
        <patternFill patternType="solid">
          <fgColor rgb="FFE2EFDA"/>
        </patternFill>
      </fill>
    </dxf>
    <dxf>
      <fill>
        <patternFill patternType="solid">
          <fgColor rgb="FFFCE4D6"/>
        </patternFill>
      </fill>
    </dxf>
    <dxf>
      <fill>
        <patternFill patternType="solid">
          <fgColor rgb="FFE2EFDA"/>
        </patternFill>
      </fill>
    </dxf>
    <dxf>
      <fill>
        <patternFill patternType="solid">
          <fgColor rgb="FFFCE4D6"/>
        </patternFill>
      </fill>
    </dxf>
    <dxf>
      <fill>
        <patternFill patternType="solid">
          <fgColor rgb="FFE2EFDA"/>
        </patternFill>
      </fill>
    </dxf>
    <dxf>
      <fill>
        <patternFill patternType="solid">
          <fgColor rgb="FFFCE4D6"/>
        </patternFill>
      </fill>
    </dxf>
    <dxf>
      <font>
        <b/>
        <sz val="9"/>
        <color rgb="FF375623"/>
        <name val="Arial"/>
      </font>
      <fill>
        <patternFill patternType="solid">
          <fgColor rgb="FFE2EFDA"/>
        </patternFill>
      </fill>
    </dxf>
    <dxf>
      <font>
        <b/>
        <sz val="9"/>
        <color rgb="FFC00000"/>
        <name val="Arial"/>
      </font>
      <fill>
        <patternFill patternType="solid">
          <fgColor rgb="FFFCE4D6"/>
        </patternFill>
      </fill>
    </dxf>
    <dxf>
      <font>
        <b/>
        <sz val="9"/>
        <color rgb="FF375623"/>
        <name val="Arial"/>
      </font>
      <fill>
        <patternFill patternType="solid">
          <fgColor rgb="FFE2EFDA"/>
        </patternFill>
      </fill>
    </dxf>
    <dxf>
      <font>
        <b/>
        <sz val="9"/>
        <color rgb="FFC00000"/>
        <name val="Arial"/>
      </font>
      <fill>
        <patternFill patternType="solid">
          <fgColor rgb="FFFCE4D6"/>
        </patternFill>
      </fill>
    </dxf>
    <dxf>
      <font>
        <b/>
        <sz val="9"/>
        <color rgb="FF375623"/>
        <name val="Arial"/>
      </font>
      <fill>
        <patternFill patternType="solid">
          <fgColor rgb="FFE2EFDA"/>
        </patternFill>
      </fill>
    </dxf>
    <dxf>
      <font>
        <b/>
        <sz val="9"/>
        <color rgb="FFC00000"/>
        <name val="Arial"/>
      </font>
      <fill>
        <patternFill patternType="solid">
          <fgColor rgb="FFFCE4D6"/>
        </patternFill>
      </fill>
    </dxf>
    <dxf>
      <font>
        <b/>
        <sz val="9"/>
        <color rgb="FFC00000"/>
        <name val="Arial"/>
      </font>
      <fill>
        <patternFill patternType="solid">
          <fgColor rgb="FFFCE4D6"/>
        </patternFill>
      </fill>
    </dxf>
    <dxf>
      <font>
        <b/>
        <sz val="9"/>
        <color rgb="FF375623"/>
        <name val="Arial"/>
      </font>
      <fill>
        <patternFill patternType="solid">
          <fgColor rgb="FFE2EFDA"/>
        </patternFill>
      </fill>
    </dxf>
    <dxf>
      <font>
        <b/>
        <sz val="9"/>
        <color rgb="FF375623"/>
        <name val="Arial"/>
      </font>
      <fill>
        <patternFill patternType="solid">
          <fgColor rgb="FFE2EFDA"/>
        </patternFill>
      </fill>
    </dxf>
    <dxf>
      <font>
        <b/>
        <sz val="9"/>
        <color rgb="FFC00000"/>
        <name val="Arial"/>
      </font>
      <fill>
        <patternFill patternType="solid">
          <fgColor rgb="FFFCE4D6"/>
        </patternFill>
      </fill>
    </dxf>
    <dxf>
      <font>
        <b/>
        <sz val="9"/>
        <color rgb="FF375623"/>
        <name val="Arial"/>
      </font>
      <fill>
        <patternFill patternType="solid">
          <fgColor rgb="FFE2EFDA"/>
        </patternFill>
      </fill>
    </dxf>
    <dxf>
      <font>
        <b/>
        <sz val="9"/>
        <color rgb="FFC00000"/>
        <name val="Arial"/>
      </font>
      <fill>
        <patternFill patternType="solid">
          <fgColor rgb="FFFCE4D6"/>
        </patternFill>
      </fill>
    </dxf>
    <dxf>
      <font>
        <b/>
        <sz val="10"/>
        <color rgb="FFC00000"/>
        <name val="Arial"/>
      </font>
      <fill>
        <patternFill patternType="solid">
          <fgColor rgb="FFFCE4D6"/>
        </patternFill>
      </fill>
    </dxf>
    <dxf>
      <font>
        <b/>
        <sz val="10"/>
        <color rgb="FF375623"/>
        <name val="Arial"/>
      </font>
      <fill>
        <patternFill patternType="solid">
          <fgColor rgb="FFE2EFDA"/>
        </patternFill>
      </fill>
    </dxf>
    <dxf>
      <font>
        <b/>
        <sz val="10"/>
        <color rgb="FF375623"/>
        <name val="Arial"/>
      </font>
      <fill>
        <patternFill patternType="solid">
          <fgColor rgb="FFE2EFDA"/>
        </patternFill>
      </fill>
    </dxf>
    <dxf>
      <font>
        <b/>
        <sz val="10"/>
        <color rgb="FFC00000"/>
        <name val="Arial"/>
      </font>
      <fill>
        <patternFill patternType="solid">
          <fgColor rgb="FFFCE4D6"/>
        </patternFill>
      </fill>
    </dxf>
    <dxf>
      <font>
        <b/>
        <sz val="10"/>
        <color rgb="FF375623"/>
        <name val="Arial"/>
      </font>
      <fill>
        <patternFill patternType="solid">
          <fgColor rgb="FFE2EFDA"/>
        </patternFill>
      </fill>
    </dxf>
    <dxf>
      <font>
        <b/>
        <sz val="10"/>
        <color rgb="FFC00000"/>
        <name val="Arial"/>
      </font>
      <fill>
        <patternFill patternType="solid">
          <fgColor rgb="FFFCE4D6"/>
        </patternFill>
      </fill>
    </dxf>
    <dxf>
      <font>
        <b/>
        <sz val="10"/>
        <color rgb="FF375623"/>
        <name val="Arial"/>
      </font>
      <fill>
        <patternFill patternType="solid">
          <fgColor rgb="FFE2EFDA"/>
        </patternFill>
      </fill>
    </dxf>
    <dxf>
      <font>
        <b/>
        <sz val="10"/>
        <color rgb="FFC00000"/>
        <name val="Arial"/>
      </font>
      <fill>
        <patternFill patternType="solid">
          <fgColor rgb="FFFCE4D6"/>
        </patternFill>
      </fill>
    </dxf>
    <dxf>
      <font>
        <b/>
        <sz val="10"/>
        <color rgb="FFC00000"/>
        <name val="Arial"/>
      </font>
      <fill>
        <patternFill patternType="solid">
          <fgColor rgb="FFFCE4D6"/>
        </patternFill>
      </fill>
    </dxf>
    <dxf>
      <font>
        <b/>
        <sz val="10"/>
        <color rgb="FF375623"/>
        <name val="Arial"/>
      </font>
      <fill>
        <patternFill patternType="solid">
          <fgColor rgb="FFE2EFDA"/>
        </patternFill>
      </fill>
    </dxf>
    <dxf>
      <font>
        <b/>
        <sz val="10"/>
        <color rgb="FF375623"/>
        <name val="Arial"/>
      </font>
      <fill>
        <patternFill patternType="solid">
          <fgColor rgb="FFE2EFDA"/>
        </patternFill>
      </fill>
    </dxf>
    <dxf>
      <font>
        <b/>
        <sz val="10"/>
        <color rgb="FFC00000"/>
        <name val="Arial"/>
      </font>
      <fill>
        <patternFill patternType="solid">
          <fgColor rgb="FFFCE4D6"/>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1"/>
  <c:style val="2"/>
  <c:chart>
    <c:title>
      <c:tx>
        <c:rich>
          <a:bodyPr rot="0" spcFirstLastPara="1" vertOverflow="ellipsis" vert="horz" wrap="square" anchor="ctr" anchorCtr="1"/>
          <a:lstStyle/>
          <a:p>
            <a:r>
              <a:rPr lang="en-US" b="1">
                <a:solidFill>
                  <a:schemeClr val="accent4">
                    <a:lumMod val="50000"/>
                  </a:schemeClr>
                </a:solidFill>
              </a:rPr>
              <a:t>IMVET-itsearvioinnin visualisointi</a:t>
            </a:r>
          </a:p>
        </c:rich>
      </c:tx>
      <c:overlay val="0"/>
      <c:spPr>
        <a:noFill/>
        <a:ln>
          <a:noFill/>
          <a:prstDash val="solid"/>
        </a:ln>
      </c:spPr>
    </c:title>
    <c:autoTitleDeleted val="0"/>
    <c:plotArea>
      <c:layout>
        <c:manualLayout>
          <c:layoutTarget val="inner"/>
          <c:xMode val="edge"/>
          <c:yMode val="edge"/>
          <c:x val="0.25755482744496189"/>
          <c:y val="0.20677455991389521"/>
          <c:w val="0.7138613555658484"/>
          <c:h val="0.85985319742844446"/>
        </c:manualLayout>
      </c:layout>
      <c:radarChart>
        <c:radarStyle val="marker"/>
        <c:varyColors val="0"/>
        <c:ser>
          <c:idx val="0"/>
          <c:order val="0"/>
          <c:tx>
            <c:strRef>
              <c:f>'Tulosten koontinäyttö'!$B$6</c:f>
              <c:strCache>
                <c:ptCount val="1"/>
                <c:pt idx="0">
                  <c:v>Keskimääräinen pisteet</c:v>
                </c:pt>
              </c:strCache>
            </c:strRef>
          </c:tx>
          <c:spPr>
            <a:ln w="38100" cap="flat" cmpd="sng" algn="ctr">
              <a:solidFill>
                <a:schemeClr val="accent4"/>
              </a:solidFill>
              <a:prstDash val="solid"/>
              <a:round/>
              <a:headEnd w="med" len="med"/>
              <a:tailEnd w="med" len="med"/>
            </a:ln>
          </c:spPr>
          <c:marker>
            <c:symbol val="none"/>
          </c:marker>
          <c:dLbls>
            <c:dLbl>
              <c:idx val="0"/>
              <c:spPr>
                <a:solidFill>
                  <a:schemeClr val="bg2">
                    <a:lumMod val="90000"/>
                  </a:schemeClr>
                </a:solidFill>
                <a:ln>
                  <a:noFill/>
                  <a:prstDash val="solid"/>
                </a:ln>
              </c:spPr>
              <c:txPr>
                <a:bodyPr rot="0" spcFirstLastPara="1" vertOverflow="ellipsis" vert="horz" wrap="square" lIns="38100" tIns="19050" rIns="38100" bIns="19050" anchor="ctr" anchorCtr="1">
                  <a:noAutofit/>
                </a:bodyPr>
                <a:lstStyle/>
                <a:p>
                  <a:pPr>
                    <a:defRPr sz="1100" b="1" i="0" strike="noStrike" kern="1200" baseline="0">
                      <a:solidFill>
                        <a:schemeClr val="tx2"/>
                      </a:solidFill>
                      <a:latin typeface="+mn-lt"/>
                      <a:ea typeface="+mn-ea"/>
                      <a:cs typeface="+mn-cs"/>
                    </a:defRPr>
                  </a:pPr>
                  <a:endParaRPr lang="el-GR"/>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13C5-4B64-9E48-359F39804F82}"/>
                </c:ext>
              </c:extLst>
            </c:dLbl>
            <c:dLbl>
              <c:idx val="1"/>
              <c:layout>
                <c:manualLayout>
                  <c:x val="-8.1819026363894182E-2"/>
                  <c:y val="-6.377513656834527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3C5-4B64-9E48-359F39804F82}"/>
                </c:ext>
              </c:extLst>
            </c:dLbl>
            <c:dLbl>
              <c:idx val="2"/>
              <c:layout>
                <c:manualLayout>
                  <c:x val="-7.0364362672948988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3C5-4B64-9E48-359F39804F82}"/>
                </c:ext>
              </c:extLst>
            </c:dLbl>
            <c:dLbl>
              <c:idx val="4"/>
              <c:layout>
                <c:manualLayout>
                  <c:x val="7.0364362672948988E-2"/>
                  <c:y val="4.2516757712230176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3C5-4B64-9E48-359F39804F82}"/>
                </c:ext>
              </c:extLst>
            </c:dLbl>
            <c:spPr>
              <a:solidFill>
                <a:schemeClr val="bg2">
                  <a:lumMod val="90000"/>
                </a:schemeClr>
              </a:solidFill>
              <a:ln>
                <a:noFill/>
                <a:prstDash val="solid"/>
              </a:ln>
            </c:spPr>
            <c:txPr>
              <a:bodyPr rot="0" spcFirstLastPara="1" vertOverflow="ellipsis" vert="horz" wrap="square" lIns="38100" tIns="19050" rIns="38100" bIns="19050" anchor="ctr" anchorCtr="1">
                <a:spAutoFit/>
              </a:bodyPr>
              <a:lstStyle/>
              <a:p>
                <a:pPr>
                  <a:defRPr sz="1100" b="1" i="0" strike="noStrike" kern="1200" baseline="0">
                    <a:solidFill>
                      <a:schemeClr val="tx2"/>
                    </a:solidFill>
                    <a:latin typeface="+mn-lt"/>
                    <a:ea typeface="+mn-ea"/>
                    <a:cs typeface="+mn-cs"/>
                  </a:defRPr>
                </a:pPr>
                <a:endParaRPr lang="el-G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'Tulosten koontinäyttö'!$A$7:$A$12</c:f>
              <c:strCache>
                <c:ptCount val="6"/>
                <c:pt idx="0">
                  <c:v>MODUULI 1. Yksilölliset tarpeet ja tuki</c:v>
                </c:pt>
                <c:pt idx="1">
                  <c:v>MODUULI 2. Politiikka, resurssit ja rahoitus</c:v>
                </c:pt>
                <c:pt idx="2">
                  <c:v>MODUULI 3. Oikeudelliset ja eettiset näkökohdat</c:v>
                </c:pt>
                <c:pt idx="3">
                  <c:v>MODUULI 4. Kulttuurinen herkkyys ja tietoisuus</c:v>
                </c:pt>
                <c:pt idx="4">
                  <c:v>MODUULI 5. Osallistava viestintä ja digitaalinen saavutettavuus</c:v>
                </c:pt>
                <c:pt idx="5">
                  <c:v>MODUULI 6. Tietoisuus ja edunvalvonta</c:v>
                </c:pt>
              </c:strCache>
            </c:strRef>
          </c:cat>
          <c:val>
            <c:numRef>
              <c:f>'Tulosten koontinäyttö'!$B$7:$B$12</c:f>
              <c:numCache>
                <c:formatCode>#,##0.0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13C5-4B64-9E48-359F39804F82}"/>
            </c:ext>
          </c:extLst>
        </c:ser>
        <c:dLbls>
          <c:showLegendKey val="0"/>
          <c:showVal val="1"/>
          <c:showCatName val="0"/>
          <c:showSerName val="0"/>
          <c:showPercent val="0"/>
          <c:showBubbleSize val="0"/>
        </c:dLbls>
        <c:axId val="497063023"/>
        <c:axId val="497048463"/>
      </c:radarChart>
      <c:catAx>
        <c:axId val="497063023"/>
        <c:scaling>
          <c:orientation val="minMax"/>
        </c:scaling>
        <c:delete val="0"/>
        <c:axPos val="b"/>
        <c:numFmt formatCode="General" sourceLinked="1"/>
        <c:majorTickMark val="none"/>
        <c:minorTickMark val="none"/>
        <c:tickLblPos val="nextTo"/>
        <c:spPr>
          <a:solidFill>
            <a:schemeClr val="bg2">
              <a:lumMod val="90000"/>
            </a:schemeClr>
          </a:solidFill>
          <a:ln w="9525" cap="flat" cmpd="sng" algn="ctr">
            <a:solidFill>
              <a:schemeClr val="tx2">
                <a:lumMod val="15000"/>
                <a:lumOff val="85000"/>
              </a:schemeClr>
            </a:solidFill>
            <a:prstDash val="solid"/>
            <a:round/>
          </a:ln>
        </c:spPr>
        <c:txPr>
          <a:bodyPr rot="-60000000" spcFirstLastPara="1" vertOverflow="ellipsis" vert="horz" wrap="square" anchor="ctr" anchorCtr="1"/>
          <a:lstStyle/>
          <a:p>
            <a:pPr>
              <a:defRPr sz="1100" b="1" i="0" strike="noStrike" kern="1200" baseline="0">
                <a:solidFill>
                  <a:schemeClr val="tx2"/>
                </a:solidFill>
                <a:latin typeface="+mn-lt"/>
                <a:ea typeface="+mn-ea"/>
                <a:cs typeface="+mn-cs"/>
              </a:defRPr>
            </a:pPr>
            <a:endParaRPr lang="el-GR"/>
          </a:p>
        </c:txPr>
        <c:crossAx val="497048463"/>
        <c:crosses val="autoZero"/>
        <c:auto val="1"/>
        <c:lblAlgn val="ctr"/>
        <c:lblOffset val="100"/>
        <c:noMultiLvlLbl val="0"/>
      </c:catAx>
      <c:valAx>
        <c:axId val="497048463"/>
        <c:scaling>
          <c:orientation val="minMax"/>
        </c:scaling>
        <c:delete val="1"/>
        <c:axPos val="l"/>
        <c:majorGridlines>
          <c:spPr>
            <a:ln w="9525" cap="flat" cmpd="sng" algn="ctr">
              <a:solidFill>
                <a:schemeClr val="tx2">
                  <a:lumMod val="15000"/>
                  <a:lumOff val="85000"/>
                </a:schemeClr>
              </a:solidFill>
              <a:prstDash val="solid"/>
              <a:round/>
            </a:ln>
          </c:spPr>
        </c:majorGridlines>
        <c:numFmt formatCode="#,##0.0" sourceLinked="1"/>
        <c:majorTickMark val="none"/>
        <c:minorTickMark val="none"/>
        <c:tickLblPos val="nextTo"/>
        <c:crossAx val="497063023"/>
        <c:crosses val="autoZero"/>
        <c:crossBetween val="between"/>
      </c:valAx>
    </c:plotArea>
    <c:plotVisOnly val="1"/>
    <c:dispBlanksAs val="gap"/>
    <c:showDLblsOverMax val="1"/>
  </c:chart>
  <c:spPr>
    <a:solidFill>
      <a:schemeClr val="bg1"/>
    </a:solidFill>
    <a:ln w="9525" cap="flat" cmpd="sng" algn="ctr">
      <a:solidFill>
        <a:schemeClr val="tx2">
          <a:lumMod val="15000"/>
          <a:lumOff val="85000"/>
        </a:schemeClr>
      </a:solidFill>
      <a:prstDash val="solid"/>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638175</xdr:colOff>
      <xdr:row>0</xdr:row>
      <xdr:rowOff>28575</xdr:rowOff>
    </xdr:from>
    <xdr:to>
      <xdr:col>1</xdr:col>
      <xdr:colOff>5143500</xdr:colOff>
      <xdr:row>0</xdr:row>
      <xdr:rowOff>685562</xdr:rowOff>
    </xdr:to>
    <xdr:pic>
      <xdr:nvPicPr>
        <xdr:cNvPr id="5" name="Εικόνα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stretch>
          <a:fillRect/>
        </a:stretch>
      </xdr:blipFill>
      <xdr:spPr>
        <a:xfrm>
          <a:off x="771525" y="28575"/>
          <a:ext cx="4505325" cy="656987"/>
        </a:xfrm>
        <a:prstGeom prst="rect">
          <a:avLst/>
        </a:prstGeom>
        <a:ln>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1421581</xdr:colOff>
      <xdr:row>14</xdr:row>
      <xdr:rowOff>322422</xdr:rowOff>
    </xdr:from>
    <xdr:to>
      <xdr:col>3</xdr:col>
      <xdr:colOff>2078806</xdr:colOff>
      <xdr:row>26</xdr:row>
      <xdr:rowOff>200537</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Violet II">
      <a:dk1>
        <a:sysClr val="windowText" lastClr="000000"/>
      </a:dk1>
      <a:lt1>
        <a:sysClr val="window" lastClr="FFFFFF"/>
      </a:lt1>
      <a:dk2>
        <a:srgbClr val="632E62"/>
      </a:dk2>
      <a:lt2>
        <a:srgbClr val="EAE5EB"/>
      </a:lt2>
      <a:accent1>
        <a:srgbClr val="92278F"/>
      </a:accent1>
      <a:accent2>
        <a:srgbClr val="9B57D3"/>
      </a:accent2>
      <a:accent3>
        <a:srgbClr val="755DD9"/>
      </a:accent3>
      <a:accent4>
        <a:srgbClr val="665EB8"/>
      </a:accent4>
      <a:accent5>
        <a:srgbClr val="45A5ED"/>
      </a:accent5>
      <a:accent6>
        <a:srgbClr val="5982DB"/>
      </a:accent6>
      <a:hlink>
        <a:srgbClr val="0066FF"/>
      </a:hlink>
      <a:folHlink>
        <a:srgbClr val="666699"/>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hyperlink" Target="https://publicaties.ecio.nl/imvet/introduction" TargetMode="External"/><Relationship Id="rId2" Type="http://schemas.openxmlformats.org/officeDocument/2006/relationships/hyperlink" Target="https://publicaties.ecio.nl/imvet/pre-mobility-preparations" TargetMode="External"/><Relationship Id="rId1" Type="http://schemas.openxmlformats.org/officeDocument/2006/relationships/hyperlink" Target="https://view.officeapps.live.com/op/view.aspx?src=https%3A%2F%2Fecio.nl%2Fwp-content%2Fuploads%2F2026%2F02%2FSupportMobilityPlan_06_25-2.docx&amp;wdOrigin=BROWSELINK" TargetMode="External"/><Relationship Id="rId6" Type="http://schemas.openxmlformats.org/officeDocument/2006/relationships/hyperlink" Target="https://publicaties.ecio.nl/imvet/annexes" TargetMode="External"/><Relationship Id="rId5" Type="http://schemas.openxmlformats.org/officeDocument/2006/relationships/hyperlink" Target="https://publicaties.ecio.nl/imvet/post-mobility-support" TargetMode="External"/><Relationship Id="rId4" Type="http://schemas.openxmlformats.org/officeDocument/2006/relationships/hyperlink" Target="https://publicaties.ecio.nl/imvet/annex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249977111117893"/>
  </sheetPr>
  <dimension ref="B1:B18"/>
  <sheetViews>
    <sheetView showGridLines="0" workbookViewId="0">
      <selection activeCell="B17" sqref="B17"/>
    </sheetView>
  </sheetViews>
  <sheetFormatPr defaultRowHeight="14.45"/>
  <cols>
    <col min="1" max="1" width="2" customWidth="1"/>
    <col min="2" max="2" width="90" customWidth="1"/>
    <col min="3" max="3" width="2" customWidth="1"/>
  </cols>
  <sheetData>
    <row r="1" spans="2:2" ht="54" customHeight="1"/>
    <row r="2" spans="2:2" ht="54" customHeight="1">
      <c r="B2" s="75" t="s">
        <v>0</v>
      </c>
    </row>
    <row r="3" spans="2:2" ht="40.15" customHeight="1">
      <c r="B3" s="84" t="s">
        <v>1</v>
      </c>
    </row>
    <row r="4" spans="2:2" ht="22.15" customHeight="1">
      <c r="B4" s="11" t="s">
        <v>2</v>
      </c>
    </row>
    <row r="5" spans="2:2" ht="180.75" customHeight="1">
      <c r="B5" s="74" t="s">
        <v>3</v>
      </c>
    </row>
    <row r="6" spans="2:2" ht="7.9" customHeight="1"/>
    <row r="7" spans="2:2" ht="22.15" customHeight="1">
      <c r="B7" s="11" t="s">
        <v>4</v>
      </c>
    </row>
    <row r="8" spans="2:2" ht="117" customHeight="1">
      <c r="B8" s="10" t="s">
        <v>5</v>
      </c>
    </row>
    <row r="9" spans="2:2" ht="7.9" customHeight="1"/>
    <row r="10" spans="2:2" ht="22.15" customHeight="1">
      <c r="B10" s="11" t="s">
        <v>6</v>
      </c>
    </row>
    <row r="11" spans="2:2" ht="210" customHeight="1">
      <c r="B11" s="10" t="s">
        <v>7</v>
      </c>
    </row>
    <row r="12" spans="2:2" ht="7.9" customHeight="1"/>
    <row r="13" spans="2:2" ht="22.15" customHeight="1">
      <c r="B13" s="11" t="s">
        <v>8</v>
      </c>
    </row>
    <row r="14" spans="2:2" ht="249" customHeight="1">
      <c r="B14" s="10" t="s">
        <v>9</v>
      </c>
    </row>
    <row r="15" spans="2:2" ht="7.9" customHeight="1"/>
    <row r="16" spans="2:2" ht="22.15" customHeight="1">
      <c r="B16" s="11" t="s">
        <v>10</v>
      </c>
    </row>
    <row r="17" spans="2:2" ht="136.5" customHeight="1">
      <c r="B17" s="74" t="s">
        <v>11</v>
      </c>
    </row>
    <row r="18" spans="2:2" ht="7.9" customHeight="1"/>
  </sheetData>
  <sheetProtection sheet="1" objects="1" scenarios="1"/>
  <mergeCells count="1">
    <mergeCell ref="B3"/>
  </mergeCells>
  <pageMargins left="0.75" right="0.75" top="1" bottom="1" header="0.5" footer="0.5"/>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59999389629810485"/>
    <pageSetUpPr fitToPage="1"/>
  </sheetPr>
  <dimension ref="A1:JK713"/>
  <sheetViews>
    <sheetView showGridLines="0" workbookViewId="0">
      <pane xSplit="2" ySplit="2" topLeftCell="C3" activePane="bottomRight" state="frozen"/>
      <selection pane="bottomRight" activeCell="D55" sqref="D55"/>
      <selection pane="bottomLeft" activeCell="G1" sqref="G1"/>
      <selection pane="topRight" activeCell="G1" sqref="G1"/>
    </sheetView>
  </sheetViews>
  <sheetFormatPr defaultColWidth="9" defaultRowHeight="42.6" customHeight="1"/>
  <cols>
    <col min="1" max="1" width="5" style="61" bestFit="1" customWidth="1"/>
    <col min="2" max="2" width="12.42578125" style="2" customWidth="1"/>
    <col min="3" max="3" width="47.42578125" style="2" customWidth="1"/>
    <col min="4" max="4" width="15.42578125" style="45" bestFit="1" customWidth="1"/>
    <col min="5" max="5" width="30.85546875" style="46" bestFit="1" customWidth="1"/>
    <col min="6" max="6" width="38.42578125" style="53" customWidth="1"/>
    <col min="7" max="7" width="20.140625" style="6" bestFit="1" customWidth="1"/>
    <col min="8" max="8" width="30.85546875" style="3" customWidth="1"/>
    <col min="9" max="9" width="36.42578125" customWidth="1"/>
    <col min="10" max="75" width="42" style="6" customWidth="1"/>
    <col min="76" max="80" width="9" style="2" customWidth="1"/>
    <col min="81" max="16384" width="9" style="2"/>
  </cols>
  <sheetData>
    <row r="1" spans="1:271" ht="36" customHeight="1">
      <c r="A1" s="85" t="s">
        <v>12</v>
      </c>
      <c r="B1" s="86"/>
      <c r="C1" s="86"/>
      <c r="D1" s="87"/>
      <c r="E1" s="88"/>
      <c r="F1" s="89"/>
      <c r="G1" s="90"/>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row>
    <row r="2" spans="1:271" s="48" customFormat="1" ht="39.75" customHeight="1">
      <c r="A2" s="98" t="s">
        <v>13</v>
      </c>
      <c r="B2" s="104"/>
      <c r="C2" s="105"/>
      <c r="D2" s="34" t="s">
        <v>14</v>
      </c>
      <c r="E2" s="47" t="s">
        <v>15</v>
      </c>
      <c r="F2" s="64" t="s">
        <v>16</v>
      </c>
      <c r="G2" s="34" t="s">
        <v>17</v>
      </c>
      <c r="H2" s="3"/>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c r="BG2" s="49"/>
      <c r="BH2" s="49"/>
      <c r="BI2" s="49"/>
      <c r="BJ2" s="49"/>
      <c r="BK2" s="49"/>
      <c r="BL2" s="49"/>
      <c r="BM2" s="49"/>
      <c r="BN2" s="49"/>
      <c r="BO2" s="49"/>
      <c r="BP2" s="49"/>
      <c r="BQ2" s="49"/>
      <c r="BR2" s="49"/>
      <c r="BS2" s="49"/>
      <c r="BT2" s="49"/>
      <c r="BU2" s="49"/>
      <c r="BV2" s="49"/>
      <c r="BW2" s="49"/>
    </row>
    <row r="3" spans="1:271" s="48" customFormat="1" ht="103.5" customHeight="1">
      <c r="A3" s="65"/>
      <c r="B3" s="65"/>
      <c r="C3" s="65"/>
      <c r="D3" s="94" t="s">
        <v>18</v>
      </c>
      <c r="E3" s="106"/>
      <c r="F3" s="66"/>
      <c r="G3" s="34"/>
      <c r="H3" s="3"/>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c r="BG3" s="49"/>
      <c r="BH3" s="49"/>
      <c r="BI3" s="49"/>
      <c r="BJ3" s="49"/>
      <c r="BK3" s="49"/>
      <c r="BL3" s="49"/>
      <c r="BM3" s="49"/>
      <c r="BN3" s="49"/>
      <c r="BO3" s="49"/>
      <c r="BP3" s="49"/>
      <c r="BQ3" s="49"/>
      <c r="BR3" s="49"/>
      <c r="BS3" s="49"/>
      <c r="BT3" s="49"/>
      <c r="BU3" s="49"/>
      <c r="BV3" s="49"/>
      <c r="BW3" s="49"/>
    </row>
    <row r="4" spans="1:271" s="6" customFormat="1" ht="18" customHeight="1">
      <c r="A4" s="50"/>
      <c r="D4" s="51"/>
      <c r="E4" s="52"/>
      <c r="F4" s="53"/>
      <c r="H4" s="15"/>
      <c r="I4" s="15"/>
    </row>
    <row r="5" spans="1:271" ht="24" customHeight="1">
      <c r="A5" s="79" t="s">
        <v>19</v>
      </c>
      <c r="B5" s="106"/>
      <c r="C5" s="106"/>
      <c r="D5" s="106"/>
      <c r="E5" s="106"/>
      <c r="F5" s="107"/>
      <c r="G5" s="27"/>
    </row>
    <row r="6" spans="1:271" ht="24" customHeight="1">
      <c r="A6" s="93" t="s">
        <v>20</v>
      </c>
      <c r="B6" s="107"/>
      <c r="C6" s="92" t="s">
        <v>21</v>
      </c>
      <c r="D6" s="106"/>
      <c r="E6" s="106"/>
      <c r="F6" s="106"/>
      <c r="G6" s="106"/>
      <c r="H6" s="15" t="s">
        <v>22</v>
      </c>
      <c r="I6" s="19" t="s">
        <v>23</v>
      </c>
    </row>
    <row r="7" spans="1:271" ht="90" customHeight="1">
      <c r="A7" s="95">
        <v>1</v>
      </c>
      <c r="B7" s="107"/>
      <c r="C7" s="54" t="s">
        <v>24</v>
      </c>
      <c r="D7" s="44"/>
      <c r="E7" s="56" t="str">
        <f>IFERROR(INDEX(Pisteet!$B$2:$B$6, MATCH(ROUND(D7,0), Pisteet!$A$2:$A$6, 0)), "")</f>
        <v>Ei käytössä</v>
      </c>
      <c r="F7" s="26"/>
      <c r="G7" s="55"/>
      <c r="H7" s="15" t="s">
        <v>25</v>
      </c>
      <c r="I7" s="19" t="s">
        <v>26</v>
      </c>
    </row>
    <row r="8" spans="1:271" s="60" customFormat="1" ht="90" customHeight="1">
      <c r="A8" s="91">
        <v>2</v>
      </c>
      <c r="B8" s="107"/>
      <c r="C8" s="57" t="s">
        <v>27</v>
      </c>
      <c r="D8" s="44"/>
      <c r="E8" s="58" t="str">
        <f>IFERROR(INDEX(Pisteet!$B$2:$B$6, MATCH(ROUND(D8,0), Pisteet!$A$2:$A$6, 0)), "")</f>
        <v>Ei käytössä</v>
      </c>
      <c r="F8" s="57"/>
      <c r="G8" s="55"/>
      <c r="H8" s="15" t="s">
        <v>28</v>
      </c>
      <c r="I8" s="19" t="s">
        <v>29</v>
      </c>
      <c r="J8" s="59"/>
      <c r="K8" s="59"/>
      <c r="L8" s="59"/>
      <c r="M8" s="59"/>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9"/>
      <c r="BM8" s="59"/>
      <c r="BN8" s="59"/>
      <c r="BO8" s="59"/>
      <c r="BP8" s="59"/>
      <c r="BQ8" s="59"/>
      <c r="BR8" s="59"/>
      <c r="BS8" s="59"/>
      <c r="BT8" s="59"/>
      <c r="BU8" s="59"/>
      <c r="BV8" s="59"/>
      <c r="BW8" s="59"/>
    </row>
    <row r="9" spans="1:271" ht="90" customHeight="1">
      <c r="A9" s="95">
        <v>3</v>
      </c>
      <c r="B9" s="107"/>
      <c r="C9" s="54" t="s">
        <v>30</v>
      </c>
      <c r="D9" s="44"/>
      <c r="E9" s="56" t="str">
        <f>IFERROR(INDEX(Pisteet!$B$2:$B$6, MATCH(ROUND(D9,0), Pisteet!$A$2:$A$6, 0)), "")</f>
        <v>Ei käytössä</v>
      </c>
      <c r="F9" s="26"/>
      <c r="G9" s="55"/>
      <c r="H9" s="15" t="s">
        <v>31</v>
      </c>
      <c r="I9" s="19" t="s">
        <v>32</v>
      </c>
    </row>
    <row r="10" spans="1:271" s="60" customFormat="1" ht="90" customHeight="1">
      <c r="A10" s="91">
        <v>4</v>
      </c>
      <c r="B10" s="107"/>
      <c r="C10" s="57" t="s">
        <v>33</v>
      </c>
      <c r="D10" s="44"/>
      <c r="E10" s="58" t="str">
        <f>IFERROR(INDEX(Pisteet!$B$2:$B$6, MATCH(ROUND(D10,0), Pisteet!$A$2:$A$6, 0)), "")</f>
        <v>Ei käytössä</v>
      </c>
      <c r="F10" s="57"/>
      <c r="G10" s="55"/>
      <c r="H10" s="15" t="s">
        <v>34</v>
      </c>
      <c r="I10" s="19" t="s">
        <v>35</v>
      </c>
      <c r="J10" s="59"/>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row>
    <row r="11" spans="1:271" ht="90" customHeight="1">
      <c r="A11" s="95">
        <v>5</v>
      </c>
      <c r="B11" s="107"/>
      <c r="C11" s="54" t="s">
        <v>36</v>
      </c>
      <c r="D11" s="44"/>
      <c r="E11" s="56" t="str">
        <f>IFERROR(INDEX(Pisteet!$B$2:$B$6, MATCH(ROUND(D11,0), Pisteet!$A$2:$A$6, 0)), "")</f>
        <v>Ei käytössä</v>
      </c>
      <c r="F11" s="26"/>
      <c r="G11" s="55"/>
      <c r="H11" s="15" t="s">
        <v>37</v>
      </c>
      <c r="I11" s="19" t="s">
        <v>38</v>
      </c>
    </row>
    <row r="12" spans="1:271" s="60" customFormat="1" ht="90" customHeight="1">
      <c r="A12" s="91">
        <v>6</v>
      </c>
      <c r="B12" s="107"/>
      <c r="C12" s="57" t="s">
        <v>39</v>
      </c>
      <c r="D12" s="44"/>
      <c r="E12" s="58" t="str">
        <f>IFERROR(INDEX(Pisteet!$B$2:$B$6, MATCH(ROUND(D12,0), Pisteet!$A$2:$A$6, 0)), "")</f>
        <v>Ei käytössä</v>
      </c>
      <c r="F12" s="57"/>
      <c r="G12" s="55"/>
      <c r="H12" s="15"/>
      <c r="I12" s="19"/>
      <c r="J12" s="59"/>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row>
    <row r="13" spans="1:271" ht="69.75" customHeight="1">
      <c r="A13" s="97" t="s">
        <v>40</v>
      </c>
      <c r="B13" s="106"/>
      <c r="C13" s="107"/>
      <c r="D13" s="67" t="str">
        <f>IFERROR(AVERAGE(D7:D12),"")</f>
        <v/>
      </c>
      <c r="E13" s="20" t="str">
        <f>IFERROR(INDEX(Pisteet!$C$2:$C$6, MATCH(ROUND(D13,0), Pisteet!$A$2:$A$6, 0)), "")</f>
        <v/>
      </c>
      <c r="F13" s="27" t="str">
        <f>IFERROR(INDEX(Pisteet!$D$2:$D$6, MATCH(ROUND(D13,0), Pisteet!$A$2:$A$6, 0)), "")</f>
        <v/>
      </c>
      <c r="G13" s="21"/>
    </row>
    <row r="14" spans="1:271" s="6" customFormat="1" ht="18" customHeight="1">
      <c r="A14" s="50"/>
      <c r="D14" s="51"/>
      <c r="E14" s="52"/>
      <c r="F14" s="53"/>
      <c r="H14" s="15" t="s">
        <v>41</v>
      </c>
      <c r="I14" s="19" t="s">
        <v>42</v>
      </c>
    </row>
    <row r="15" spans="1:271" ht="24" customHeight="1">
      <c r="A15" s="79" t="s">
        <v>43</v>
      </c>
      <c r="B15" s="106"/>
      <c r="C15" s="106"/>
      <c r="D15" s="106"/>
      <c r="E15" s="106"/>
      <c r="F15" s="107"/>
      <c r="G15" s="27"/>
      <c r="H15" s="15" t="s">
        <v>44</v>
      </c>
      <c r="I15" s="19" t="s">
        <v>45</v>
      </c>
    </row>
    <row r="16" spans="1:271" ht="24" customHeight="1">
      <c r="A16" s="93" t="s">
        <v>20</v>
      </c>
      <c r="B16" s="107"/>
      <c r="C16" s="92" t="s">
        <v>46</v>
      </c>
      <c r="D16" s="106"/>
      <c r="E16" s="106"/>
      <c r="F16" s="106"/>
      <c r="G16" s="106"/>
      <c r="H16" s="15" t="s">
        <v>47</v>
      </c>
      <c r="I16" s="19" t="s">
        <v>48</v>
      </c>
    </row>
    <row r="17" spans="1:75" s="60" customFormat="1" ht="90" customHeight="1">
      <c r="A17" s="91">
        <v>1</v>
      </c>
      <c r="B17" s="107"/>
      <c r="C17" s="57" t="s">
        <v>49</v>
      </c>
      <c r="D17" s="44"/>
      <c r="E17" s="58" t="str">
        <f>IFERROR(INDEX(Pisteet!$B$2:$B$6, MATCH(ROUND(D17,0), Pisteet!$A$2:$A$6, 0)), "")</f>
        <v>Ei käytössä</v>
      </c>
      <c r="F17" s="57"/>
      <c r="G17" s="55"/>
      <c r="H17" s="15" t="s">
        <v>50</v>
      </c>
      <c r="I17" s="19" t="s">
        <v>51</v>
      </c>
      <c r="J17" s="59"/>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row>
    <row r="18" spans="1:75" ht="90" customHeight="1">
      <c r="A18" s="95">
        <v>2</v>
      </c>
      <c r="B18" s="107"/>
      <c r="C18" s="54" t="s">
        <v>52</v>
      </c>
      <c r="D18" s="44"/>
      <c r="E18" s="56" t="str">
        <f>IFERROR(INDEX(Pisteet!$B$2:$B$6, MATCH(ROUND(D18,0), Pisteet!$A$2:$A$6, 0)), "")</f>
        <v>Ei käytössä</v>
      </c>
      <c r="F18" s="26"/>
      <c r="G18" s="55"/>
      <c r="H18" s="15" t="s">
        <v>53</v>
      </c>
      <c r="I18" s="19" t="s">
        <v>54</v>
      </c>
    </row>
    <row r="19" spans="1:75" s="60" customFormat="1" ht="90" customHeight="1">
      <c r="A19" s="91">
        <v>3</v>
      </c>
      <c r="B19" s="107"/>
      <c r="C19" s="57" t="s">
        <v>55</v>
      </c>
      <c r="D19" s="44"/>
      <c r="E19" s="58" t="str">
        <f>IFERROR(INDEX(Pisteet!$B$2:$B$6, MATCH(ROUND(D19,0), Pisteet!$A$2:$A$6, 0)), "")</f>
        <v>Ei käytössä</v>
      </c>
      <c r="F19" s="57"/>
      <c r="G19" s="55"/>
      <c r="H19" s="15"/>
      <c r="I19" s="15"/>
      <c r="J19" s="59"/>
      <c r="K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row>
    <row r="20" spans="1:75" ht="90" customHeight="1">
      <c r="A20" s="95">
        <v>4</v>
      </c>
      <c r="B20" s="107"/>
      <c r="C20" s="54" t="s">
        <v>56</v>
      </c>
      <c r="D20" s="44"/>
      <c r="E20" s="56" t="str">
        <f>IFERROR(INDEX(Pisteet!$B$2:$B$6, MATCH(ROUND(D20,0), Pisteet!$A$2:$A$6, 0)), "")</f>
        <v>Ei käytössä</v>
      </c>
      <c r="F20" s="26"/>
      <c r="G20" s="55"/>
    </row>
    <row r="21" spans="1:75" s="60" customFormat="1" ht="90" customHeight="1">
      <c r="A21" s="91">
        <v>5</v>
      </c>
      <c r="B21" s="107"/>
      <c r="C21" s="57" t="s">
        <v>57</v>
      </c>
      <c r="D21" s="44"/>
      <c r="E21" s="58" t="str">
        <f>IFERROR(INDEX(Pisteet!$B$2:$B$6, MATCH(ROUND(D21,0), Pisteet!$A$2:$A$6, 0)), "")</f>
        <v>Ei käytössä</v>
      </c>
      <c r="F21" s="57"/>
      <c r="G21" s="55"/>
      <c r="H21" s="15" t="s">
        <v>58</v>
      </c>
      <c r="I21" s="19" t="s">
        <v>59</v>
      </c>
      <c r="J21" s="59"/>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59"/>
      <c r="AY21" s="59"/>
      <c r="AZ21" s="59"/>
      <c r="BA21" s="59"/>
      <c r="BB21" s="59"/>
      <c r="BC21" s="59"/>
      <c r="BD21" s="59"/>
      <c r="BE21" s="59"/>
      <c r="BF21" s="59"/>
      <c r="BG21" s="59"/>
      <c r="BH21" s="59"/>
      <c r="BI21" s="59"/>
      <c r="BJ21" s="59"/>
      <c r="BK21" s="59"/>
      <c r="BL21" s="59"/>
      <c r="BM21" s="59"/>
      <c r="BN21" s="59"/>
      <c r="BO21" s="59"/>
      <c r="BP21" s="59"/>
      <c r="BQ21" s="59"/>
      <c r="BR21" s="59"/>
      <c r="BS21" s="59"/>
      <c r="BT21" s="59"/>
      <c r="BU21" s="59"/>
      <c r="BV21" s="59"/>
      <c r="BW21" s="59"/>
    </row>
    <row r="22" spans="1:75" ht="69.75" customHeight="1">
      <c r="A22" s="97" t="s">
        <v>60</v>
      </c>
      <c r="B22" s="106"/>
      <c r="C22" s="107"/>
      <c r="D22" s="67" t="str">
        <f>IFERROR(AVERAGE(D17:D21),"")</f>
        <v/>
      </c>
      <c r="E22" s="20" t="str">
        <f>IFERROR(INDEX(Pisteet!$C$2:$C$6, MATCH(ROUND(D22,0), Pisteet!$A$2:$A$6, 0)), "")</f>
        <v/>
      </c>
      <c r="F22" s="27" t="str">
        <f>IFERROR(INDEX(Pisteet!$D$2:$D$6, MATCH(ROUND(D22,0), Pisteet!$A$2:$A$6, 0)), "")</f>
        <v/>
      </c>
      <c r="G22" s="21"/>
      <c r="H22" s="15" t="s">
        <v>61</v>
      </c>
      <c r="I22" s="19" t="s">
        <v>62</v>
      </c>
    </row>
    <row r="23" spans="1:75" ht="17.25" customHeight="1">
      <c r="F23" s="62"/>
      <c r="H23" s="15" t="s">
        <v>63</v>
      </c>
      <c r="I23" s="19" t="s">
        <v>64</v>
      </c>
    </row>
    <row r="24" spans="1:75" ht="24" customHeight="1">
      <c r="A24" s="79" t="s">
        <v>65</v>
      </c>
      <c r="B24" s="106"/>
      <c r="C24" s="106"/>
      <c r="D24" s="106"/>
      <c r="E24" s="106"/>
      <c r="F24" s="107"/>
      <c r="G24" s="27"/>
      <c r="H24" s="15" t="s">
        <v>66</v>
      </c>
      <c r="I24" s="19" t="s">
        <v>67</v>
      </c>
    </row>
    <row r="25" spans="1:75" ht="24" customHeight="1">
      <c r="A25" s="93" t="s">
        <v>20</v>
      </c>
      <c r="B25" s="107"/>
      <c r="C25" s="92" t="s">
        <v>68</v>
      </c>
      <c r="D25" s="106"/>
      <c r="E25" s="106"/>
      <c r="F25" s="106"/>
      <c r="G25" s="106"/>
      <c r="H25" s="15" t="s">
        <v>69</v>
      </c>
      <c r="I25" s="19" t="s">
        <v>70</v>
      </c>
    </row>
    <row r="26" spans="1:75" ht="90" customHeight="1">
      <c r="A26" s="95">
        <v>1</v>
      </c>
      <c r="B26" s="107"/>
      <c r="C26" s="54" t="s">
        <v>71</v>
      </c>
      <c r="D26" s="44"/>
      <c r="E26" s="56" t="str">
        <f>IFERROR(INDEX(Pisteet!$B$2:$B$6, MATCH(ROUND(D26,0), Pisteet!$A$2:$A$6, 0)), "")</f>
        <v>Ei käytössä</v>
      </c>
      <c r="F26" s="26"/>
      <c r="G26" s="55"/>
      <c r="H26" s="15" t="s">
        <v>72</v>
      </c>
      <c r="I26" s="19" t="s">
        <v>73</v>
      </c>
    </row>
    <row r="27" spans="1:75" s="60" customFormat="1" ht="90" customHeight="1">
      <c r="A27" s="91">
        <v>2</v>
      </c>
      <c r="B27" s="107"/>
      <c r="C27" s="57" t="s">
        <v>74</v>
      </c>
      <c r="D27" s="44"/>
      <c r="E27" s="58" t="str">
        <f>IFERROR(INDEX(Pisteet!$B$2:$B$6, MATCH(ROUND(D27,0), Pisteet!$A$2:$A$6, 0)), "")</f>
        <v>Ei käytössä</v>
      </c>
      <c r="F27" s="57"/>
      <c r="G27" s="55"/>
      <c r="H27" s="15"/>
      <c r="I27" s="15"/>
      <c r="J27" s="59"/>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row>
    <row r="28" spans="1:75" ht="90" customHeight="1">
      <c r="A28" s="95">
        <v>3</v>
      </c>
      <c r="B28" s="107"/>
      <c r="C28" s="54" t="s">
        <v>75</v>
      </c>
      <c r="D28" s="44"/>
      <c r="E28" s="56" t="str">
        <f>IFERROR(INDEX(Pisteet!$B$2:$B$6, MATCH(ROUND(D28,0), Pisteet!$A$2:$A$6, 0)), "")</f>
        <v>Ei käytössä</v>
      </c>
      <c r="F28" s="26"/>
      <c r="G28" s="55"/>
    </row>
    <row r="29" spans="1:75" s="60" customFormat="1" ht="90" customHeight="1">
      <c r="A29" s="91">
        <v>4</v>
      </c>
      <c r="B29" s="107"/>
      <c r="C29" s="57" t="s">
        <v>76</v>
      </c>
      <c r="D29" s="44"/>
      <c r="E29" s="58" t="str">
        <f>IFERROR(INDEX(Pisteet!$B$2:$B$6, MATCH(ROUND(D29,0), Pisteet!$A$2:$A$6, 0)), "")</f>
        <v>Ei käytössä</v>
      </c>
      <c r="F29" s="57"/>
      <c r="G29" s="55"/>
      <c r="H29" s="15" t="s">
        <v>77</v>
      </c>
      <c r="I29" s="19" t="s">
        <v>78</v>
      </c>
      <c r="J29" s="59"/>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row>
    <row r="30" spans="1:75" ht="90" customHeight="1">
      <c r="A30" s="95">
        <v>5</v>
      </c>
      <c r="B30" s="107"/>
      <c r="C30" s="54" t="s">
        <v>79</v>
      </c>
      <c r="D30" s="44"/>
      <c r="E30" s="56" t="str">
        <f>IFERROR(INDEX(Pisteet!$B$2:$B$6, MATCH(ROUND(D30,0), Pisteet!$A$2:$A$6, 0)), "")</f>
        <v>Ei käytössä</v>
      </c>
      <c r="F30" s="26"/>
      <c r="G30" s="55"/>
      <c r="H30" s="15" t="s">
        <v>80</v>
      </c>
      <c r="I30" s="19" t="s">
        <v>81</v>
      </c>
    </row>
    <row r="31" spans="1:75" s="60" customFormat="1" ht="90" customHeight="1">
      <c r="A31" s="91">
        <v>6</v>
      </c>
      <c r="B31" s="107"/>
      <c r="C31" s="57" t="s">
        <v>82</v>
      </c>
      <c r="D31" s="44"/>
      <c r="E31" s="58" t="str">
        <f>IFERROR(INDEX(Pisteet!$B$2:$B$6, MATCH(ROUND(D31,0), Pisteet!$A$2:$A$6, 0)), "")</f>
        <v>Ei käytössä</v>
      </c>
      <c r="F31" s="57"/>
      <c r="G31" s="55"/>
      <c r="H31" s="15" t="s">
        <v>83</v>
      </c>
      <c r="I31" s="19" t="s">
        <v>84</v>
      </c>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row>
    <row r="32" spans="1:75" ht="69.75" customHeight="1">
      <c r="A32" s="97" t="s">
        <v>85</v>
      </c>
      <c r="B32" s="106"/>
      <c r="C32" s="107"/>
      <c r="D32" s="67" t="str">
        <f>IFERROR(AVERAGE(D26:D31),"")</f>
        <v/>
      </c>
      <c r="E32" s="20" t="str">
        <f>IFERROR(INDEX(Pisteet!$C$2:$C$6, MATCH(ROUND(D32,0), Pisteet!$A$2:$A$6, 0)), "")</f>
        <v/>
      </c>
      <c r="F32" s="27" t="str">
        <f>IFERROR(INDEX(Pisteet!$D$2:$D$6, MATCH(ROUND(D32,0), Pisteet!$A$2:$A$6, 0)), "")</f>
        <v/>
      </c>
      <c r="G32" s="21"/>
      <c r="H32" s="15"/>
      <c r="I32" s="15"/>
    </row>
    <row r="33" spans="1:75" s="6" customFormat="1" ht="17.25" customHeight="1">
      <c r="A33" s="50"/>
      <c r="D33" s="51"/>
      <c r="E33" s="52"/>
      <c r="F33" s="53"/>
      <c r="H33" s="3"/>
    </row>
    <row r="34" spans="1:75" ht="25.5" customHeight="1">
      <c r="A34" s="79" t="s">
        <v>86</v>
      </c>
      <c r="B34" s="106"/>
      <c r="C34" s="106"/>
      <c r="D34" s="106"/>
      <c r="E34" s="106"/>
      <c r="F34" s="107"/>
      <c r="G34" s="27"/>
      <c r="H34" s="18" t="s">
        <v>87</v>
      </c>
      <c r="I34" s="63" t="s">
        <v>88</v>
      </c>
    </row>
    <row r="35" spans="1:75" ht="24" customHeight="1">
      <c r="A35" s="93" t="s">
        <v>20</v>
      </c>
      <c r="B35" s="107"/>
      <c r="C35" s="92" t="s">
        <v>89</v>
      </c>
      <c r="D35" s="106"/>
      <c r="E35" s="106"/>
      <c r="F35" s="106"/>
      <c r="G35" s="106"/>
      <c r="H35" s="18" t="s">
        <v>90</v>
      </c>
      <c r="I35" s="63" t="s">
        <v>91</v>
      </c>
    </row>
    <row r="36" spans="1:75" ht="90" customHeight="1">
      <c r="A36" s="95">
        <v>1</v>
      </c>
      <c r="B36" s="107"/>
      <c r="C36" s="54" t="s">
        <v>92</v>
      </c>
      <c r="D36" s="44"/>
      <c r="E36" s="56" t="str">
        <f>IFERROR(INDEX(Pisteet!$B$2:$B$6, MATCH(ROUND(D36,0), Pisteet!$A$2:$A$6, 0)), "")</f>
        <v>Ei käytössä</v>
      </c>
      <c r="F36" s="26"/>
      <c r="G36" s="55"/>
      <c r="H36" s="18" t="s">
        <v>93</v>
      </c>
      <c r="I36" s="63" t="s">
        <v>94</v>
      </c>
    </row>
    <row r="37" spans="1:75" s="60" customFormat="1" ht="90" customHeight="1">
      <c r="A37" s="91">
        <v>2</v>
      </c>
      <c r="B37" s="107"/>
      <c r="C37" s="57" t="s">
        <v>95</v>
      </c>
      <c r="D37" s="44"/>
      <c r="E37" s="58" t="str">
        <f>IFERROR(INDEX(Pisteet!$B$2:$B$6, MATCH(ROUND(D37,0), Pisteet!$A$2:$A$6, 0)), "")</f>
        <v>Ei käytössä</v>
      </c>
      <c r="F37" s="57"/>
      <c r="G37" s="55"/>
      <c r="H37" s="15" t="s">
        <v>96</v>
      </c>
      <c r="I37" s="19" t="s">
        <v>97</v>
      </c>
      <c r="J37" s="59"/>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row>
    <row r="38" spans="1:75" ht="90" customHeight="1">
      <c r="A38" s="95">
        <v>3</v>
      </c>
      <c r="B38" s="107"/>
      <c r="C38" s="54" t="s">
        <v>98</v>
      </c>
      <c r="D38" s="44"/>
      <c r="E38" s="56" t="str">
        <f>IFERROR(INDEX(Pisteet!$B$2:$B$6, MATCH(ROUND(D38,0), Pisteet!$A$2:$A$6, 0)), "")</f>
        <v>Ei käytössä</v>
      </c>
      <c r="F38" s="26"/>
      <c r="G38" s="55"/>
      <c r="H38" s="15"/>
      <c r="I38" s="15"/>
    </row>
    <row r="39" spans="1:75" ht="69.75" customHeight="1">
      <c r="A39" s="79" t="s">
        <v>99</v>
      </c>
      <c r="B39" s="106"/>
      <c r="C39" s="107"/>
      <c r="D39" s="67" t="str">
        <f>IFERROR(AVERAGE(D36:D38),"")</f>
        <v/>
      </c>
      <c r="E39" s="20" t="str">
        <f>IFERROR(INDEX(Pisteet!$C$2:$C$6, MATCH(ROUND(D39,0), Pisteet!$A$2:$A$6, 0)), "")</f>
        <v/>
      </c>
      <c r="F39" s="27" t="str">
        <f>IFERROR(INDEX(Pisteet!$D$2:$D$6, MATCH(ROUND(D39,0), Pisteet!$A$2:$A$6, 0)), "")</f>
        <v/>
      </c>
      <c r="G39" s="21"/>
    </row>
    <row r="40" spans="1:75" s="6" customFormat="1" ht="18" customHeight="1">
      <c r="A40" s="50"/>
      <c r="D40" s="51"/>
      <c r="E40" s="52"/>
      <c r="F40" s="53"/>
      <c r="H40" s="15" t="s">
        <v>100</v>
      </c>
      <c r="I40" s="19" t="s">
        <v>101</v>
      </c>
    </row>
    <row r="41" spans="1:75" ht="24" customHeight="1">
      <c r="A41" s="79" t="s">
        <v>102</v>
      </c>
      <c r="B41" s="106"/>
      <c r="C41" s="106"/>
      <c r="D41" s="106"/>
      <c r="E41" s="106"/>
      <c r="F41" s="107"/>
      <c r="G41" s="27"/>
      <c r="H41" s="15" t="s">
        <v>103</v>
      </c>
      <c r="I41" s="19" t="s">
        <v>104</v>
      </c>
    </row>
    <row r="42" spans="1:75" ht="24" customHeight="1">
      <c r="A42" s="93" t="s">
        <v>20</v>
      </c>
      <c r="B42" s="107"/>
      <c r="C42" s="92" t="s">
        <v>105</v>
      </c>
      <c r="D42" s="106"/>
      <c r="E42" s="106"/>
      <c r="F42" s="106"/>
      <c r="G42" s="106"/>
      <c r="H42" s="15" t="s">
        <v>106</v>
      </c>
      <c r="I42" s="19" t="s">
        <v>107</v>
      </c>
    </row>
    <row r="43" spans="1:75" s="60" customFormat="1" ht="90" customHeight="1">
      <c r="A43" s="91">
        <v>1</v>
      </c>
      <c r="B43" s="107"/>
      <c r="C43" s="57" t="s">
        <v>108</v>
      </c>
      <c r="D43" s="44"/>
      <c r="E43" s="58" t="str">
        <f>IFERROR(INDEX(Pisteet!$B$2:$B$6, MATCH(ROUND(D43,0), Pisteet!$A$2:$A$6, 0)), "")</f>
        <v>Ei käytössä</v>
      </c>
      <c r="F43" s="57"/>
      <c r="G43" s="55"/>
      <c r="H43" s="15" t="s">
        <v>109</v>
      </c>
      <c r="I43" s="19" t="s">
        <v>110</v>
      </c>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row>
    <row r="44" spans="1:75" ht="90" customHeight="1">
      <c r="A44" s="95">
        <v>2</v>
      </c>
      <c r="B44" s="107"/>
      <c r="C44" s="54" t="s">
        <v>111</v>
      </c>
      <c r="D44" s="44"/>
      <c r="E44" s="56" t="str">
        <f>IFERROR(INDEX(Pisteet!$B$2:$B$6, MATCH(ROUND(D44,0), Pisteet!$A$2:$A$6, 0)), "")</f>
        <v>Ei käytössä</v>
      </c>
      <c r="F44" s="26"/>
      <c r="G44" s="55"/>
    </row>
    <row r="45" spans="1:75" s="60" customFormat="1" ht="90" customHeight="1">
      <c r="A45" s="91">
        <v>3</v>
      </c>
      <c r="B45" s="107"/>
      <c r="C45" s="57" t="s">
        <v>112</v>
      </c>
      <c r="D45" s="44"/>
      <c r="E45" s="58" t="str">
        <f>IFERROR(INDEX(Pisteet!$B$2:$B$6, MATCH(ROUND(D45,0), Pisteet!$A$2:$A$6, 0)), "")</f>
        <v>Ei käytössä</v>
      </c>
      <c r="F45" s="57"/>
      <c r="G45" s="55"/>
      <c r="H45" s="3"/>
      <c r="J45" s="59"/>
      <c r="K45" s="59"/>
      <c r="L45" s="59"/>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row>
    <row r="46" spans="1:75" ht="90" customHeight="1">
      <c r="A46" s="95">
        <v>4</v>
      </c>
      <c r="B46" s="107"/>
      <c r="C46" s="54" t="s">
        <v>113</v>
      </c>
      <c r="D46" s="44"/>
      <c r="E46" s="56" t="str">
        <f>IFERROR(INDEX(Pisteet!$B$2:$B$6, MATCH(ROUND(D46,0), Pisteet!$A$2:$A$6, 0)), "")</f>
        <v>Ei käytössä</v>
      </c>
      <c r="F46" s="26"/>
      <c r="G46" s="55"/>
    </row>
    <row r="47" spans="1:75" s="60" customFormat="1" ht="90" customHeight="1">
      <c r="A47" s="91">
        <v>5</v>
      </c>
      <c r="B47" s="107"/>
      <c r="C47" s="57" t="s">
        <v>114</v>
      </c>
      <c r="D47" s="44"/>
      <c r="E47" s="58" t="str">
        <f>IFERROR(INDEX(Pisteet!$B$2:$B$6, MATCH(ROUND(D47,0), Pisteet!$A$2:$A$6, 0)), "")</f>
        <v>Ei käytössä</v>
      </c>
      <c r="F47" s="57"/>
      <c r="G47" s="55"/>
      <c r="H47" s="3"/>
      <c r="J47" s="59"/>
      <c r="K47" s="59"/>
      <c r="L47" s="59"/>
      <c r="M47" s="59"/>
      <c r="N47" s="59"/>
      <c r="O47" s="59"/>
      <c r="P47" s="59"/>
      <c r="Q47" s="59"/>
      <c r="R47" s="59"/>
      <c r="S47" s="59"/>
      <c r="T47" s="59"/>
      <c r="U47" s="59"/>
      <c r="V47" s="59"/>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9"/>
      <c r="BM47" s="59"/>
      <c r="BN47" s="59"/>
      <c r="BO47" s="59"/>
      <c r="BP47" s="59"/>
      <c r="BQ47" s="59"/>
      <c r="BR47" s="59"/>
      <c r="BS47" s="59"/>
      <c r="BT47" s="59"/>
      <c r="BU47" s="59"/>
      <c r="BV47" s="59"/>
      <c r="BW47" s="59"/>
    </row>
    <row r="48" spans="1:75" ht="69.75" customHeight="1">
      <c r="A48" s="79" t="s">
        <v>115</v>
      </c>
      <c r="B48" s="106"/>
      <c r="C48" s="107"/>
      <c r="D48" s="67" t="str">
        <f>IFERROR(AVERAGE(D43:D47),"")</f>
        <v/>
      </c>
      <c r="E48" s="20" t="str">
        <f>IFERROR(INDEX(Pisteet!$C$2:$C$6, MATCH(ROUND(D48,0), Pisteet!$A$2:$A$6, 0)), "")</f>
        <v/>
      </c>
      <c r="F48" s="27" t="str">
        <f>IFERROR(INDEX(Pisteet!$D$2:$D$6, MATCH(ROUND(D48,0), Pisteet!$A$2:$A$6, 0)), "")</f>
        <v/>
      </c>
      <c r="G48" s="21"/>
    </row>
    <row r="49" spans="1:75" ht="24" customHeight="1">
      <c r="A49" s="96"/>
      <c r="B49" s="86"/>
      <c r="C49" s="86"/>
      <c r="D49" s="87"/>
      <c r="E49" s="88"/>
      <c r="F49" s="89"/>
    </row>
    <row r="50" spans="1:75" ht="24" customHeight="1">
      <c r="A50" s="79" t="s">
        <v>116</v>
      </c>
      <c r="B50" s="106"/>
      <c r="C50" s="106"/>
      <c r="D50" s="106"/>
      <c r="E50" s="106"/>
      <c r="F50" s="107"/>
      <c r="G50" s="27"/>
      <c r="H50" s="15"/>
      <c r="I50" s="19"/>
    </row>
    <row r="51" spans="1:75" ht="24" customHeight="1">
      <c r="A51" s="93" t="s">
        <v>20</v>
      </c>
      <c r="B51" s="107"/>
      <c r="C51" s="92" t="s">
        <v>117</v>
      </c>
      <c r="D51" s="106"/>
      <c r="E51" s="106"/>
      <c r="F51" s="106"/>
      <c r="G51" s="106"/>
      <c r="H51" s="15"/>
      <c r="I51" s="19"/>
    </row>
    <row r="52" spans="1:75" ht="90" customHeight="1">
      <c r="A52" s="91">
        <v>1</v>
      </c>
      <c r="B52" s="107"/>
      <c r="C52" s="57" t="s">
        <v>118</v>
      </c>
      <c r="D52" s="44"/>
      <c r="E52" s="58" t="str">
        <f>IFERROR(INDEX(Pisteet!$B$2:$B$6, MATCH(ROUND(D52,0), Pisteet!$A$2:$A$6, 0)), "")</f>
        <v>Ei käytössä</v>
      </c>
      <c r="F52" s="57"/>
      <c r="G52" s="55"/>
      <c r="J52" s="59"/>
      <c r="K52" s="59"/>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row>
    <row r="53" spans="1:75" s="60" customFormat="1" ht="90" customHeight="1">
      <c r="A53" s="95">
        <v>2</v>
      </c>
      <c r="B53" s="107"/>
      <c r="C53" s="54" t="s">
        <v>119</v>
      </c>
      <c r="D53" s="44"/>
      <c r="E53" s="56" t="str">
        <f>IFERROR(INDEX(Pisteet!$B$2:$B$6, MATCH(ROUND(D53,0), Pisteet!$A$2:$A$6, 0)), "")</f>
        <v>Ei käytössä</v>
      </c>
      <c r="F53" s="26"/>
      <c r="G53" s="55"/>
    </row>
    <row r="54" spans="1:75" ht="90" customHeight="1">
      <c r="A54" s="91">
        <v>3</v>
      </c>
      <c r="B54" s="107"/>
      <c r="C54" s="57" t="s">
        <v>120</v>
      </c>
      <c r="D54" s="44"/>
      <c r="E54" s="58" t="str">
        <f>IFERROR(INDEX(Pisteet!$B$2:$B$6, MATCH(ROUND(D54,0), Pisteet!$A$2:$A$6, 0)), "")</f>
        <v>Ei käytössä</v>
      </c>
      <c r="F54" s="57"/>
      <c r="G54" s="55"/>
      <c r="J54" s="59"/>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row>
    <row r="55" spans="1:75" s="60" customFormat="1" ht="90" customHeight="1">
      <c r="A55" s="95">
        <v>4</v>
      </c>
      <c r="B55" s="107"/>
      <c r="C55" s="54" t="s">
        <v>121</v>
      </c>
      <c r="D55" s="44"/>
      <c r="E55" s="56" t="str">
        <f>IFERROR(INDEX(Pisteet!$B$2:$B$6, MATCH(ROUND(D55,0), Pisteet!$A$2:$A$6, 0)), "")</f>
        <v>Ei käytössä</v>
      </c>
      <c r="F55" s="26"/>
      <c r="G55" s="55"/>
    </row>
    <row r="56" spans="1:75" ht="69.75" customHeight="1">
      <c r="A56" s="79" t="s">
        <v>122</v>
      </c>
      <c r="B56" s="106"/>
      <c r="C56" s="107"/>
      <c r="D56" s="67" t="str">
        <f>IFERROR(AVERAGE(D51:D55),"")</f>
        <v/>
      </c>
      <c r="E56" s="20" t="str">
        <f>IFERROR(INDEX(Pisteet!$C$2:$C$6, MATCH(ROUND(D56,0), Pisteet!$A$2:$A$6, 0)), "")</f>
        <v/>
      </c>
      <c r="F56" s="27" t="str">
        <f>IFERROR(INDEX(Pisteet!$D$2:$D$6, MATCH(ROUND(D56,0), Pisteet!$A$2:$A$6, 0)), "")</f>
        <v/>
      </c>
      <c r="G56" s="21"/>
    </row>
    <row r="57" spans="1:75" s="6" customFormat="1" ht="42.6" customHeight="1">
      <c r="A57" s="50"/>
      <c r="D57" s="51"/>
      <c r="E57" s="52"/>
      <c r="F57" s="53"/>
      <c r="H57" s="3"/>
    </row>
    <row r="58" spans="1:75" s="6" customFormat="1" ht="42.6" customHeight="1">
      <c r="E58" s="52"/>
      <c r="F58" s="59"/>
      <c r="H58" s="3"/>
    </row>
    <row r="59" spans="1:75" s="6" customFormat="1" ht="42.6" customHeight="1">
      <c r="E59" s="52"/>
      <c r="F59" s="59"/>
      <c r="H59" s="3"/>
    </row>
    <row r="60" spans="1:75" s="6" customFormat="1" ht="42.6" customHeight="1">
      <c r="E60" s="52"/>
      <c r="F60" s="59"/>
      <c r="H60" s="3"/>
    </row>
    <row r="61" spans="1:75" s="6" customFormat="1" ht="42.6" customHeight="1">
      <c r="E61" s="52"/>
      <c r="F61" s="59"/>
      <c r="H61" s="3"/>
    </row>
    <row r="62" spans="1:75" s="6" customFormat="1" ht="42.6" customHeight="1">
      <c r="E62" s="52"/>
      <c r="F62" s="59"/>
      <c r="H62" s="3"/>
    </row>
    <row r="63" spans="1:75" s="6" customFormat="1" ht="42.6" customHeight="1">
      <c r="E63" s="52"/>
      <c r="F63" s="59"/>
      <c r="H63" s="3"/>
    </row>
    <row r="64" spans="1:75" s="6" customFormat="1" ht="42.6" customHeight="1">
      <c r="E64" s="52"/>
      <c r="F64" s="59"/>
      <c r="H64" s="3"/>
    </row>
    <row r="65" spans="5:8" s="6" customFormat="1" ht="42.6" customHeight="1">
      <c r="E65" s="52"/>
      <c r="F65" s="59"/>
      <c r="H65" s="3"/>
    </row>
    <row r="66" spans="5:8" s="6" customFormat="1" ht="42.6" customHeight="1">
      <c r="E66" s="52"/>
      <c r="F66" s="59"/>
      <c r="H66" s="3"/>
    </row>
    <row r="67" spans="5:8" s="6" customFormat="1" ht="42.6" customHeight="1">
      <c r="E67" s="52"/>
      <c r="F67" s="59"/>
      <c r="H67" s="3"/>
    </row>
    <row r="68" spans="5:8" s="6" customFormat="1" ht="42.6" customHeight="1">
      <c r="E68" s="52"/>
      <c r="F68" s="59"/>
      <c r="H68" s="3"/>
    </row>
    <row r="69" spans="5:8" s="6" customFormat="1" ht="42.6" customHeight="1">
      <c r="E69" s="52"/>
      <c r="F69" s="59"/>
      <c r="H69" s="3"/>
    </row>
    <row r="70" spans="5:8" s="6" customFormat="1" ht="42.6" customHeight="1">
      <c r="E70" s="52"/>
      <c r="F70" s="59"/>
      <c r="H70" s="3"/>
    </row>
    <row r="71" spans="5:8" s="6" customFormat="1" ht="42.6" customHeight="1">
      <c r="E71" s="52"/>
      <c r="F71" s="59"/>
      <c r="H71" s="3"/>
    </row>
    <row r="72" spans="5:8" s="6" customFormat="1" ht="42.6" customHeight="1">
      <c r="E72" s="52"/>
      <c r="F72" s="59"/>
      <c r="H72" s="3"/>
    </row>
    <row r="73" spans="5:8" s="6" customFormat="1" ht="42.6" customHeight="1">
      <c r="E73" s="52"/>
      <c r="F73" s="59"/>
      <c r="H73" s="3"/>
    </row>
    <row r="74" spans="5:8" s="6" customFormat="1" ht="42.6" customHeight="1">
      <c r="E74" s="52"/>
      <c r="F74" s="59"/>
      <c r="H74" s="3"/>
    </row>
    <row r="75" spans="5:8" s="6" customFormat="1" ht="42.6" customHeight="1">
      <c r="E75" s="52"/>
      <c r="F75" s="59"/>
      <c r="H75" s="3"/>
    </row>
    <row r="76" spans="5:8" s="6" customFormat="1" ht="42.6" customHeight="1">
      <c r="E76" s="52"/>
      <c r="F76" s="59"/>
      <c r="H76" s="3"/>
    </row>
    <row r="77" spans="5:8" s="6" customFormat="1" ht="42.6" customHeight="1">
      <c r="E77" s="52"/>
      <c r="F77" s="59"/>
      <c r="H77" s="3"/>
    </row>
    <row r="78" spans="5:8" s="6" customFormat="1" ht="42.6" customHeight="1">
      <c r="E78" s="52"/>
      <c r="F78" s="59"/>
      <c r="H78" s="3"/>
    </row>
    <row r="79" spans="5:8" s="6" customFormat="1" ht="42.6" customHeight="1">
      <c r="E79" s="52"/>
      <c r="F79" s="59"/>
      <c r="H79" s="3"/>
    </row>
    <row r="80" spans="5:8" s="6" customFormat="1" ht="42.6" customHeight="1">
      <c r="E80" s="52"/>
      <c r="F80" s="59"/>
      <c r="H80" s="3"/>
    </row>
    <row r="81" spans="5:8" s="6" customFormat="1" ht="42.6" customHeight="1">
      <c r="E81" s="52"/>
      <c r="F81" s="59"/>
      <c r="H81" s="3"/>
    </row>
    <row r="82" spans="5:8" s="6" customFormat="1" ht="42.6" customHeight="1">
      <c r="E82" s="52"/>
      <c r="F82" s="59"/>
      <c r="H82" s="3"/>
    </row>
    <row r="83" spans="5:8" s="6" customFormat="1" ht="42.6" customHeight="1">
      <c r="E83" s="52"/>
      <c r="F83" s="59"/>
      <c r="H83" s="3"/>
    </row>
    <row r="84" spans="5:8" s="6" customFormat="1" ht="42.6" customHeight="1">
      <c r="E84" s="52"/>
      <c r="F84" s="59"/>
      <c r="H84" s="3"/>
    </row>
    <row r="85" spans="5:8" s="6" customFormat="1" ht="42.6" customHeight="1">
      <c r="E85" s="52"/>
      <c r="F85" s="59"/>
      <c r="H85" s="3"/>
    </row>
    <row r="86" spans="5:8" s="6" customFormat="1" ht="42.6" customHeight="1">
      <c r="E86" s="52"/>
      <c r="F86" s="59"/>
      <c r="H86" s="3"/>
    </row>
    <row r="87" spans="5:8" s="6" customFormat="1" ht="42.6" customHeight="1">
      <c r="E87" s="52"/>
      <c r="F87" s="59"/>
      <c r="H87" s="3"/>
    </row>
    <row r="88" spans="5:8" s="6" customFormat="1" ht="42.6" customHeight="1">
      <c r="E88" s="52"/>
      <c r="F88" s="59"/>
      <c r="H88" s="3"/>
    </row>
    <row r="89" spans="5:8" s="6" customFormat="1" ht="42.6" customHeight="1">
      <c r="E89" s="52"/>
      <c r="F89" s="59"/>
      <c r="H89" s="3"/>
    </row>
    <row r="90" spans="5:8" s="6" customFormat="1" ht="42.6" customHeight="1">
      <c r="E90" s="52"/>
      <c r="F90" s="59"/>
      <c r="H90" s="3"/>
    </row>
    <row r="91" spans="5:8" s="6" customFormat="1" ht="42.6" customHeight="1">
      <c r="E91" s="52"/>
      <c r="F91" s="59"/>
      <c r="H91" s="3"/>
    </row>
    <row r="92" spans="5:8" s="6" customFormat="1" ht="42.6" customHeight="1">
      <c r="E92" s="52"/>
      <c r="F92" s="59"/>
      <c r="H92" s="3"/>
    </row>
    <row r="93" spans="5:8" s="6" customFormat="1" ht="42.6" customHeight="1">
      <c r="E93" s="52"/>
      <c r="F93" s="59"/>
      <c r="H93" s="3"/>
    </row>
    <row r="94" spans="5:8" s="6" customFormat="1" ht="42.6" customHeight="1">
      <c r="E94" s="52"/>
      <c r="F94" s="59"/>
      <c r="H94" s="3"/>
    </row>
    <row r="95" spans="5:8" s="6" customFormat="1" ht="42.6" customHeight="1">
      <c r="E95" s="52"/>
      <c r="F95" s="59"/>
      <c r="H95" s="3"/>
    </row>
    <row r="96" spans="5:8" s="6" customFormat="1" ht="42.6" customHeight="1">
      <c r="E96" s="52"/>
      <c r="F96" s="59"/>
      <c r="H96" s="3"/>
    </row>
    <row r="97" spans="5:8" s="6" customFormat="1" ht="42.6" customHeight="1">
      <c r="E97" s="52"/>
      <c r="F97" s="59"/>
      <c r="H97" s="3"/>
    </row>
    <row r="98" spans="5:8" s="6" customFormat="1" ht="42.6" customHeight="1">
      <c r="E98" s="52"/>
      <c r="F98" s="59"/>
      <c r="H98" s="3"/>
    </row>
    <row r="99" spans="5:8" s="6" customFormat="1" ht="42.6" customHeight="1">
      <c r="E99" s="52"/>
      <c r="F99" s="59"/>
      <c r="H99" s="3"/>
    </row>
    <row r="100" spans="5:8" s="6" customFormat="1" ht="42.6" customHeight="1">
      <c r="E100" s="52"/>
      <c r="F100" s="59"/>
      <c r="H100" s="3"/>
    </row>
    <row r="101" spans="5:8" s="6" customFormat="1" ht="42.6" customHeight="1">
      <c r="E101" s="52"/>
      <c r="F101" s="59"/>
      <c r="H101" s="3"/>
    </row>
    <row r="102" spans="5:8" s="6" customFormat="1" ht="42.6" customHeight="1">
      <c r="E102" s="52"/>
      <c r="F102" s="59"/>
      <c r="H102" s="3"/>
    </row>
    <row r="103" spans="5:8" s="6" customFormat="1" ht="42.6" customHeight="1">
      <c r="E103" s="52"/>
      <c r="F103" s="59"/>
      <c r="H103" s="3"/>
    </row>
    <row r="104" spans="5:8" s="6" customFormat="1" ht="42.6" customHeight="1">
      <c r="E104" s="52"/>
      <c r="F104" s="59"/>
      <c r="H104" s="3"/>
    </row>
    <row r="105" spans="5:8" s="6" customFormat="1" ht="42.6" customHeight="1">
      <c r="E105" s="52"/>
      <c r="F105" s="59"/>
      <c r="H105" s="3"/>
    </row>
    <row r="106" spans="5:8" s="6" customFormat="1" ht="42.6" customHeight="1">
      <c r="E106" s="52"/>
      <c r="F106" s="59"/>
      <c r="H106" s="3"/>
    </row>
    <row r="107" spans="5:8" s="6" customFormat="1" ht="42.6" customHeight="1">
      <c r="E107" s="52"/>
      <c r="F107" s="59"/>
      <c r="H107" s="3"/>
    </row>
    <row r="108" spans="5:8" s="6" customFormat="1" ht="42.6" customHeight="1">
      <c r="E108" s="52"/>
      <c r="F108" s="59"/>
      <c r="H108" s="3"/>
    </row>
    <row r="109" spans="5:8" s="6" customFormat="1" ht="42.6" customHeight="1">
      <c r="E109" s="52"/>
      <c r="F109" s="59"/>
      <c r="H109" s="3"/>
    </row>
    <row r="110" spans="5:8" s="6" customFormat="1" ht="42.6" customHeight="1">
      <c r="E110" s="52"/>
      <c r="F110" s="59"/>
      <c r="H110" s="3"/>
    </row>
    <row r="111" spans="5:8" s="6" customFormat="1" ht="42.6" customHeight="1">
      <c r="E111" s="52"/>
      <c r="F111" s="59"/>
      <c r="H111" s="3"/>
    </row>
    <row r="112" spans="5:8" s="6" customFormat="1" ht="42.6" customHeight="1">
      <c r="E112" s="52"/>
      <c r="F112" s="59"/>
      <c r="H112" s="3"/>
    </row>
    <row r="113" spans="5:8" s="6" customFormat="1" ht="42.6" customHeight="1">
      <c r="E113" s="52"/>
      <c r="F113" s="59"/>
      <c r="H113" s="3"/>
    </row>
    <row r="114" spans="5:8" s="6" customFormat="1" ht="42.6" customHeight="1">
      <c r="E114" s="52"/>
      <c r="F114" s="59"/>
      <c r="H114" s="3"/>
    </row>
    <row r="115" spans="5:8" s="6" customFormat="1" ht="42.6" customHeight="1">
      <c r="E115" s="52"/>
      <c r="F115" s="59"/>
      <c r="H115" s="3"/>
    </row>
    <row r="116" spans="5:8" s="6" customFormat="1" ht="42.6" customHeight="1">
      <c r="E116" s="52"/>
      <c r="F116" s="59"/>
      <c r="H116" s="3"/>
    </row>
    <row r="117" spans="5:8" s="6" customFormat="1" ht="42.6" customHeight="1">
      <c r="E117" s="52"/>
      <c r="F117" s="59"/>
      <c r="H117" s="3"/>
    </row>
    <row r="118" spans="5:8" s="6" customFormat="1" ht="42.6" customHeight="1">
      <c r="E118" s="52"/>
      <c r="F118" s="59"/>
      <c r="H118" s="3"/>
    </row>
    <row r="119" spans="5:8" s="6" customFormat="1" ht="42.6" customHeight="1">
      <c r="E119" s="52"/>
      <c r="F119" s="59"/>
      <c r="H119" s="3"/>
    </row>
    <row r="120" spans="5:8" s="6" customFormat="1" ht="42.6" customHeight="1">
      <c r="E120" s="52"/>
      <c r="F120" s="59"/>
      <c r="H120" s="3"/>
    </row>
    <row r="121" spans="5:8" s="6" customFormat="1" ht="42.6" customHeight="1">
      <c r="E121" s="52"/>
      <c r="F121" s="59"/>
      <c r="H121" s="3"/>
    </row>
    <row r="122" spans="5:8" s="6" customFormat="1" ht="42.6" customHeight="1">
      <c r="E122" s="52"/>
      <c r="F122" s="59"/>
      <c r="H122" s="3"/>
    </row>
    <row r="123" spans="5:8" s="6" customFormat="1" ht="42.6" customHeight="1">
      <c r="E123" s="52"/>
      <c r="F123" s="59"/>
      <c r="H123" s="3"/>
    </row>
    <row r="124" spans="5:8" s="6" customFormat="1" ht="42.6" customHeight="1">
      <c r="E124" s="52"/>
      <c r="F124" s="59"/>
      <c r="H124" s="3"/>
    </row>
    <row r="125" spans="5:8" s="6" customFormat="1" ht="42.6" customHeight="1">
      <c r="E125" s="52"/>
      <c r="F125" s="59"/>
      <c r="H125" s="3"/>
    </row>
    <row r="126" spans="5:8" s="6" customFormat="1" ht="42.6" customHeight="1">
      <c r="E126" s="52"/>
      <c r="F126" s="59"/>
      <c r="H126" s="3"/>
    </row>
    <row r="127" spans="5:8" s="6" customFormat="1" ht="42.6" customHeight="1">
      <c r="E127" s="52"/>
      <c r="F127" s="59"/>
      <c r="H127" s="3"/>
    </row>
    <row r="128" spans="5:8" s="6" customFormat="1" ht="42.6" customHeight="1">
      <c r="E128" s="52"/>
      <c r="F128" s="59"/>
      <c r="H128" s="3"/>
    </row>
    <row r="129" spans="5:8" s="6" customFormat="1" ht="42.6" customHeight="1">
      <c r="E129" s="52"/>
      <c r="F129" s="59"/>
      <c r="H129" s="3"/>
    </row>
    <row r="130" spans="5:8" s="6" customFormat="1" ht="42.6" customHeight="1">
      <c r="E130" s="52"/>
      <c r="F130" s="59"/>
      <c r="H130" s="3"/>
    </row>
    <row r="131" spans="5:8" s="6" customFormat="1" ht="42.6" customHeight="1">
      <c r="E131" s="52"/>
      <c r="F131" s="59"/>
      <c r="H131" s="3"/>
    </row>
    <row r="132" spans="5:8" s="6" customFormat="1" ht="42.6" customHeight="1">
      <c r="E132" s="52"/>
      <c r="F132" s="59"/>
      <c r="H132" s="3"/>
    </row>
    <row r="133" spans="5:8" s="6" customFormat="1" ht="42.6" customHeight="1">
      <c r="E133" s="52"/>
      <c r="F133" s="59"/>
      <c r="H133" s="3"/>
    </row>
    <row r="134" spans="5:8" s="6" customFormat="1" ht="42.6" customHeight="1">
      <c r="E134" s="52"/>
      <c r="F134" s="59"/>
      <c r="H134" s="3"/>
    </row>
    <row r="135" spans="5:8" s="6" customFormat="1" ht="42.6" customHeight="1">
      <c r="E135" s="52"/>
      <c r="F135" s="59"/>
      <c r="H135" s="3"/>
    </row>
    <row r="136" spans="5:8" s="6" customFormat="1" ht="42.6" customHeight="1">
      <c r="E136" s="52"/>
      <c r="F136" s="59"/>
      <c r="H136" s="3"/>
    </row>
    <row r="137" spans="5:8" s="6" customFormat="1" ht="42.6" customHeight="1">
      <c r="E137" s="52"/>
      <c r="F137" s="59"/>
      <c r="H137" s="3"/>
    </row>
    <row r="138" spans="5:8" s="6" customFormat="1" ht="42.6" customHeight="1">
      <c r="E138" s="52"/>
      <c r="F138" s="59"/>
      <c r="H138" s="3"/>
    </row>
    <row r="139" spans="5:8" s="6" customFormat="1" ht="42.6" customHeight="1">
      <c r="E139" s="52"/>
      <c r="F139" s="59"/>
      <c r="H139" s="3"/>
    </row>
    <row r="140" spans="5:8" s="6" customFormat="1" ht="42.6" customHeight="1">
      <c r="E140" s="52"/>
      <c r="F140" s="59"/>
      <c r="H140" s="3"/>
    </row>
    <row r="141" spans="5:8" s="6" customFormat="1" ht="42.6" customHeight="1">
      <c r="E141" s="52"/>
      <c r="F141" s="59"/>
      <c r="H141" s="3"/>
    </row>
    <row r="142" spans="5:8" s="6" customFormat="1" ht="42.6" customHeight="1">
      <c r="E142" s="52"/>
      <c r="F142" s="59"/>
      <c r="H142" s="3"/>
    </row>
    <row r="143" spans="5:8" s="6" customFormat="1" ht="42.6" customHeight="1">
      <c r="E143" s="52"/>
      <c r="F143" s="59"/>
      <c r="H143" s="3"/>
    </row>
    <row r="144" spans="5:8" s="6" customFormat="1" ht="42.6" customHeight="1">
      <c r="E144" s="52"/>
      <c r="F144" s="59"/>
      <c r="H144" s="3"/>
    </row>
    <row r="145" spans="5:8" s="6" customFormat="1" ht="42.6" customHeight="1">
      <c r="E145" s="52"/>
      <c r="F145" s="59"/>
      <c r="H145" s="3"/>
    </row>
    <row r="146" spans="5:8" s="6" customFormat="1" ht="42.6" customHeight="1">
      <c r="E146" s="52"/>
      <c r="F146" s="59"/>
      <c r="H146" s="3"/>
    </row>
    <row r="147" spans="5:8" s="6" customFormat="1" ht="42.6" customHeight="1">
      <c r="E147" s="52"/>
      <c r="F147" s="59"/>
      <c r="H147" s="3"/>
    </row>
    <row r="148" spans="5:8" s="6" customFormat="1" ht="42.6" customHeight="1">
      <c r="E148" s="52"/>
      <c r="F148" s="59"/>
      <c r="H148" s="3"/>
    </row>
    <row r="149" spans="5:8" s="6" customFormat="1" ht="42.6" customHeight="1">
      <c r="E149" s="52"/>
      <c r="F149" s="59"/>
      <c r="H149" s="3"/>
    </row>
    <row r="150" spans="5:8" s="6" customFormat="1" ht="42.6" customHeight="1">
      <c r="E150" s="52"/>
      <c r="F150" s="59"/>
      <c r="H150" s="3"/>
    </row>
    <row r="151" spans="5:8" s="6" customFormat="1" ht="42.6" customHeight="1">
      <c r="E151" s="52"/>
      <c r="F151" s="59"/>
      <c r="H151" s="3"/>
    </row>
    <row r="152" spans="5:8" s="6" customFormat="1" ht="42.6" customHeight="1">
      <c r="E152" s="52"/>
      <c r="F152" s="59"/>
      <c r="H152" s="3"/>
    </row>
    <row r="153" spans="5:8" s="6" customFormat="1" ht="42.6" customHeight="1">
      <c r="E153" s="52"/>
      <c r="F153" s="59"/>
      <c r="H153" s="3"/>
    </row>
    <row r="154" spans="5:8" s="6" customFormat="1" ht="42.6" customHeight="1">
      <c r="E154" s="52"/>
      <c r="F154" s="59"/>
      <c r="H154" s="3"/>
    </row>
    <row r="155" spans="5:8" s="6" customFormat="1" ht="42.6" customHeight="1">
      <c r="E155" s="52"/>
      <c r="F155" s="59"/>
      <c r="H155" s="3"/>
    </row>
    <row r="156" spans="5:8" s="6" customFormat="1" ht="42.6" customHeight="1">
      <c r="E156" s="52"/>
      <c r="F156" s="59"/>
      <c r="H156" s="3"/>
    </row>
    <row r="157" spans="5:8" s="6" customFormat="1" ht="42.6" customHeight="1">
      <c r="E157" s="52"/>
      <c r="F157" s="59"/>
      <c r="H157" s="3"/>
    </row>
    <row r="158" spans="5:8" s="6" customFormat="1" ht="42.6" customHeight="1">
      <c r="E158" s="52"/>
      <c r="F158" s="59"/>
      <c r="H158" s="3"/>
    </row>
    <row r="159" spans="5:8" s="6" customFormat="1" ht="42.6" customHeight="1">
      <c r="E159" s="52"/>
      <c r="F159" s="59"/>
      <c r="H159" s="3"/>
    </row>
    <row r="160" spans="5:8" s="6" customFormat="1" ht="42.6" customHeight="1">
      <c r="E160" s="52"/>
      <c r="F160" s="59"/>
      <c r="H160" s="3"/>
    </row>
    <row r="161" spans="5:8" s="6" customFormat="1" ht="42.6" customHeight="1">
      <c r="E161" s="52"/>
      <c r="F161" s="59"/>
      <c r="H161" s="3"/>
    </row>
    <row r="162" spans="5:8" s="6" customFormat="1" ht="42.6" customHeight="1">
      <c r="E162" s="52"/>
      <c r="F162" s="59"/>
      <c r="H162" s="3"/>
    </row>
    <row r="163" spans="5:8" s="6" customFormat="1" ht="42.6" customHeight="1">
      <c r="E163" s="52"/>
      <c r="F163" s="59"/>
      <c r="H163" s="3"/>
    </row>
    <row r="164" spans="5:8" s="6" customFormat="1" ht="42.6" customHeight="1">
      <c r="E164" s="52"/>
      <c r="F164" s="59"/>
      <c r="H164" s="3"/>
    </row>
    <row r="165" spans="5:8" s="6" customFormat="1" ht="42.6" customHeight="1">
      <c r="E165" s="52"/>
      <c r="F165" s="59"/>
      <c r="H165" s="3"/>
    </row>
    <row r="166" spans="5:8" s="6" customFormat="1" ht="42.6" customHeight="1">
      <c r="E166" s="52"/>
      <c r="F166" s="59"/>
      <c r="H166" s="3"/>
    </row>
    <row r="167" spans="5:8" s="6" customFormat="1" ht="42.6" customHeight="1">
      <c r="E167" s="52"/>
      <c r="F167" s="59"/>
      <c r="H167" s="3"/>
    </row>
    <row r="168" spans="5:8" s="6" customFormat="1" ht="42.6" customHeight="1">
      <c r="E168" s="52"/>
      <c r="F168" s="59"/>
      <c r="H168" s="3"/>
    </row>
    <row r="169" spans="5:8" s="6" customFormat="1" ht="42.6" customHeight="1">
      <c r="E169" s="52"/>
      <c r="F169" s="59"/>
      <c r="H169" s="3"/>
    </row>
    <row r="170" spans="5:8" s="6" customFormat="1" ht="42.6" customHeight="1">
      <c r="E170" s="52"/>
      <c r="F170" s="59"/>
      <c r="H170" s="3"/>
    </row>
    <row r="171" spans="5:8" s="6" customFormat="1" ht="42.6" customHeight="1">
      <c r="E171" s="52"/>
      <c r="F171" s="59"/>
      <c r="H171" s="3"/>
    </row>
    <row r="172" spans="5:8" s="6" customFormat="1" ht="42.6" customHeight="1">
      <c r="E172" s="52"/>
      <c r="F172" s="59"/>
      <c r="H172" s="3"/>
    </row>
    <row r="173" spans="5:8" s="6" customFormat="1" ht="42.6" customHeight="1">
      <c r="E173" s="52"/>
      <c r="F173" s="59"/>
      <c r="H173" s="3"/>
    </row>
    <row r="174" spans="5:8" s="6" customFormat="1" ht="42.6" customHeight="1">
      <c r="E174" s="52"/>
      <c r="F174" s="59"/>
      <c r="H174" s="3"/>
    </row>
    <row r="175" spans="5:8" s="6" customFormat="1" ht="42.6" customHeight="1">
      <c r="E175" s="52"/>
      <c r="F175" s="59"/>
      <c r="H175" s="3"/>
    </row>
    <row r="176" spans="5:8" s="6" customFormat="1" ht="42.6" customHeight="1">
      <c r="E176" s="52"/>
      <c r="F176" s="59"/>
      <c r="H176" s="3"/>
    </row>
    <row r="177" spans="5:8" s="6" customFormat="1" ht="42.6" customHeight="1">
      <c r="E177" s="52"/>
      <c r="F177" s="59"/>
      <c r="H177" s="3"/>
    </row>
    <row r="178" spans="5:8" s="6" customFormat="1" ht="42.6" customHeight="1">
      <c r="E178" s="52"/>
      <c r="F178" s="59"/>
      <c r="H178" s="3"/>
    </row>
    <row r="179" spans="5:8" s="6" customFormat="1" ht="42.6" customHeight="1">
      <c r="E179" s="52"/>
      <c r="F179" s="59"/>
      <c r="H179" s="3"/>
    </row>
    <row r="180" spans="5:8" s="6" customFormat="1" ht="42.6" customHeight="1">
      <c r="E180" s="52"/>
      <c r="F180" s="59"/>
      <c r="H180" s="3"/>
    </row>
    <row r="181" spans="5:8" s="6" customFormat="1" ht="42.6" customHeight="1">
      <c r="E181" s="52"/>
      <c r="F181" s="59"/>
      <c r="H181" s="3"/>
    </row>
    <row r="182" spans="5:8" s="6" customFormat="1" ht="42.6" customHeight="1">
      <c r="E182" s="52"/>
      <c r="F182" s="59"/>
      <c r="H182" s="3"/>
    </row>
    <row r="183" spans="5:8" s="6" customFormat="1" ht="42.6" customHeight="1">
      <c r="E183" s="52"/>
      <c r="F183" s="59"/>
      <c r="H183" s="3"/>
    </row>
    <row r="184" spans="5:8" s="6" customFormat="1" ht="42.6" customHeight="1">
      <c r="E184" s="52"/>
      <c r="F184" s="59"/>
      <c r="H184" s="3"/>
    </row>
    <row r="185" spans="5:8" s="6" customFormat="1" ht="42.6" customHeight="1">
      <c r="E185" s="52"/>
      <c r="F185" s="59"/>
      <c r="H185" s="3"/>
    </row>
    <row r="186" spans="5:8" s="6" customFormat="1" ht="42.6" customHeight="1">
      <c r="E186" s="52"/>
      <c r="F186" s="59"/>
      <c r="H186" s="3"/>
    </row>
    <row r="187" spans="5:8" s="6" customFormat="1" ht="42.6" customHeight="1">
      <c r="E187" s="52"/>
      <c r="F187" s="59"/>
      <c r="H187" s="3"/>
    </row>
    <row r="188" spans="5:8" s="6" customFormat="1" ht="42.6" customHeight="1">
      <c r="E188" s="52"/>
      <c r="F188" s="59"/>
      <c r="H188" s="3"/>
    </row>
    <row r="189" spans="5:8" s="6" customFormat="1" ht="42.6" customHeight="1">
      <c r="E189" s="52"/>
      <c r="F189" s="59"/>
      <c r="H189" s="3"/>
    </row>
    <row r="190" spans="5:8" s="6" customFormat="1" ht="42.6" customHeight="1">
      <c r="E190" s="52"/>
      <c r="F190" s="59"/>
      <c r="H190" s="3"/>
    </row>
    <row r="191" spans="5:8" s="6" customFormat="1" ht="42.6" customHeight="1">
      <c r="E191" s="52"/>
      <c r="F191" s="59"/>
      <c r="H191" s="3"/>
    </row>
    <row r="192" spans="5:8" s="6" customFormat="1" ht="42.6" customHeight="1">
      <c r="E192" s="52"/>
      <c r="F192" s="59"/>
      <c r="H192" s="3"/>
    </row>
    <row r="193" spans="5:8" s="6" customFormat="1" ht="42.6" customHeight="1">
      <c r="E193" s="52"/>
      <c r="F193" s="59"/>
      <c r="H193" s="3"/>
    </row>
    <row r="194" spans="5:8" s="6" customFormat="1" ht="42.6" customHeight="1">
      <c r="E194" s="52"/>
      <c r="F194" s="59"/>
      <c r="H194" s="3"/>
    </row>
    <row r="195" spans="5:8" s="6" customFormat="1" ht="42.6" customHeight="1">
      <c r="E195" s="52"/>
      <c r="F195" s="59"/>
      <c r="H195" s="3"/>
    </row>
    <row r="196" spans="5:8" s="6" customFormat="1" ht="42.6" customHeight="1">
      <c r="E196" s="52"/>
      <c r="F196" s="59"/>
      <c r="H196" s="3"/>
    </row>
    <row r="197" spans="5:8" s="6" customFormat="1" ht="42.6" customHeight="1">
      <c r="E197" s="52"/>
      <c r="F197" s="59"/>
      <c r="H197" s="3"/>
    </row>
    <row r="198" spans="5:8" s="6" customFormat="1" ht="42.6" customHeight="1">
      <c r="E198" s="52"/>
      <c r="F198" s="59"/>
      <c r="H198" s="3"/>
    </row>
    <row r="199" spans="5:8" s="6" customFormat="1" ht="42.6" customHeight="1">
      <c r="E199" s="52"/>
      <c r="F199" s="59"/>
      <c r="H199" s="3"/>
    </row>
    <row r="200" spans="5:8" s="6" customFormat="1" ht="42.6" customHeight="1">
      <c r="E200" s="52"/>
      <c r="F200" s="59"/>
      <c r="H200" s="3"/>
    </row>
    <row r="201" spans="5:8" s="6" customFormat="1" ht="42.6" customHeight="1">
      <c r="E201" s="52"/>
      <c r="F201" s="59"/>
      <c r="H201" s="3"/>
    </row>
    <row r="202" spans="5:8" s="6" customFormat="1" ht="42.6" customHeight="1">
      <c r="E202" s="52"/>
      <c r="F202" s="59"/>
      <c r="H202" s="3"/>
    </row>
    <row r="203" spans="5:8" s="6" customFormat="1" ht="42.6" customHeight="1">
      <c r="E203" s="52"/>
      <c r="F203" s="59"/>
      <c r="H203" s="3"/>
    </row>
    <row r="204" spans="5:8" s="6" customFormat="1" ht="42.6" customHeight="1">
      <c r="E204" s="52"/>
      <c r="F204" s="59"/>
      <c r="H204" s="3"/>
    </row>
    <row r="205" spans="5:8" s="6" customFormat="1" ht="42.6" customHeight="1">
      <c r="E205" s="52"/>
      <c r="F205" s="59"/>
      <c r="H205" s="3"/>
    </row>
    <row r="206" spans="5:8" s="6" customFormat="1" ht="42.6" customHeight="1">
      <c r="E206" s="52"/>
      <c r="F206" s="59"/>
      <c r="H206" s="3"/>
    </row>
    <row r="207" spans="5:8" s="6" customFormat="1" ht="42.6" customHeight="1">
      <c r="E207" s="52"/>
      <c r="F207" s="59"/>
      <c r="H207" s="3"/>
    </row>
    <row r="208" spans="5:8" s="6" customFormat="1" ht="42.6" customHeight="1">
      <c r="E208" s="52"/>
      <c r="F208" s="59"/>
      <c r="H208" s="3"/>
    </row>
    <row r="209" spans="5:8" s="6" customFormat="1" ht="42.6" customHeight="1">
      <c r="E209" s="52"/>
      <c r="F209" s="59"/>
      <c r="H209" s="3"/>
    </row>
    <row r="210" spans="5:8" s="6" customFormat="1" ht="42.6" customHeight="1">
      <c r="E210" s="52"/>
      <c r="F210" s="59"/>
      <c r="H210" s="3"/>
    </row>
    <row r="211" spans="5:8" s="6" customFormat="1" ht="42.6" customHeight="1">
      <c r="E211" s="52"/>
      <c r="F211" s="59"/>
      <c r="H211" s="3"/>
    </row>
    <row r="212" spans="5:8" s="6" customFormat="1" ht="42.6" customHeight="1">
      <c r="E212" s="52"/>
      <c r="F212" s="59"/>
      <c r="H212" s="3"/>
    </row>
    <row r="213" spans="5:8" s="6" customFormat="1" ht="42.6" customHeight="1">
      <c r="E213" s="52"/>
      <c r="F213" s="59"/>
      <c r="H213" s="3"/>
    </row>
    <row r="214" spans="5:8" s="6" customFormat="1" ht="42.6" customHeight="1">
      <c r="E214" s="52"/>
      <c r="F214" s="59"/>
      <c r="H214" s="3"/>
    </row>
    <row r="215" spans="5:8" s="6" customFormat="1" ht="42.6" customHeight="1">
      <c r="E215" s="52"/>
      <c r="F215" s="59"/>
      <c r="H215" s="3"/>
    </row>
    <row r="216" spans="5:8" s="6" customFormat="1" ht="42.6" customHeight="1">
      <c r="E216" s="52"/>
      <c r="F216" s="59"/>
      <c r="H216" s="3"/>
    </row>
    <row r="217" spans="5:8" s="6" customFormat="1" ht="42.6" customHeight="1">
      <c r="E217" s="52"/>
      <c r="F217" s="59"/>
      <c r="H217" s="3"/>
    </row>
    <row r="218" spans="5:8" s="6" customFormat="1" ht="42.6" customHeight="1">
      <c r="E218" s="52"/>
      <c r="F218" s="59"/>
      <c r="H218" s="3"/>
    </row>
    <row r="219" spans="5:8" s="6" customFormat="1" ht="42.6" customHeight="1">
      <c r="E219" s="52"/>
      <c r="F219" s="59"/>
      <c r="H219" s="3"/>
    </row>
    <row r="220" spans="5:8" s="6" customFormat="1" ht="42.6" customHeight="1">
      <c r="E220" s="52"/>
      <c r="F220" s="59"/>
      <c r="H220" s="3"/>
    </row>
    <row r="221" spans="5:8" s="6" customFormat="1" ht="42.6" customHeight="1">
      <c r="E221" s="52"/>
      <c r="F221" s="59"/>
      <c r="H221" s="3"/>
    </row>
    <row r="222" spans="5:8" s="6" customFormat="1" ht="42.6" customHeight="1">
      <c r="E222" s="52"/>
      <c r="F222" s="59"/>
      <c r="H222" s="3"/>
    </row>
    <row r="223" spans="5:8" s="6" customFormat="1" ht="42.6" customHeight="1">
      <c r="E223" s="52"/>
      <c r="F223" s="59"/>
      <c r="H223" s="3"/>
    </row>
    <row r="224" spans="5:8" s="6" customFormat="1" ht="42.6" customHeight="1">
      <c r="E224" s="52"/>
      <c r="F224" s="59"/>
      <c r="H224" s="3"/>
    </row>
    <row r="225" spans="5:8" s="6" customFormat="1" ht="42.6" customHeight="1">
      <c r="E225" s="52"/>
      <c r="F225" s="59"/>
      <c r="H225" s="3"/>
    </row>
    <row r="226" spans="5:8" s="6" customFormat="1" ht="42.6" customHeight="1">
      <c r="E226" s="52"/>
      <c r="F226" s="59"/>
      <c r="H226" s="3"/>
    </row>
    <row r="227" spans="5:8" s="6" customFormat="1" ht="42.6" customHeight="1">
      <c r="E227" s="52"/>
      <c r="F227" s="59"/>
      <c r="H227" s="3"/>
    </row>
    <row r="228" spans="5:8" s="6" customFormat="1" ht="42.6" customHeight="1">
      <c r="E228" s="52"/>
      <c r="F228" s="59"/>
      <c r="H228" s="3"/>
    </row>
    <row r="229" spans="5:8" s="6" customFormat="1" ht="42.6" customHeight="1">
      <c r="E229" s="52"/>
      <c r="F229" s="59"/>
      <c r="H229" s="3"/>
    </row>
    <row r="230" spans="5:8" s="6" customFormat="1" ht="42.6" customHeight="1">
      <c r="E230" s="52"/>
      <c r="F230" s="59"/>
      <c r="H230" s="3"/>
    </row>
    <row r="231" spans="5:8" s="6" customFormat="1" ht="42.6" customHeight="1">
      <c r="E231" s="52"/>
      <c r="F231" s="59"/>
      <c r="H231" s="3"/>
    </row>
    <row r="232" spans="5:8" s="6" customFormat="1" ht="42.6" customHeight="1">
      <c r="E232" s="52"/>
      <c r="F232" s="59"/>
      <c r="H232" s="3"/>
    </row>
    <row r="233" spans="5:8" s="6" customFormat="1" ht="42.6" customHeight="1">
      <c r="E233" s="52"/>
      <c r="F233" s="59"/>
      <c r="H233" s="3"/>
    </row>
    <row r="234" spans="5:8" s="6" customFormat="1" ht="42.6" customHeight="1">
      <c r="E234" s="52"/>
      <c r="F234" s="59"/>
      <c r="H234" s="3"/>
    </row>
    <row r="235" spans="5:8" s="6" customFormat="1" ht="42.6" customHeight="1">
      <c r="E235" s="52"/>
      <c r="F235" s="59"/>
      <c r="H235" s="3"/>
    </row>
    <row r="236" spans="5:8" s="6" customFormat="1" ht="42.6" customHeight="1">
      <c r="E236" s="52"/>
      <c r="F236" s="59"/>
      <c r="H236" s="3"/>
    </row>
    <row r="237" spans="5:8" s="6" customFormat="1" ht="42.6" customHeight="1">
      <c r="E237" s="52"/>
      <c r="F237" s="59"/>
      <c r="H237" s="3"/>
    </row>
    <row r="238" spans="5:8" s="6" customFormat="1" ht="42.6" customHeight="1">
      <c r="E238" s="52"/>
      <c r="F238" s="59"/>
      <c r="H238" s="3"/>
    </row>
    <row r="239" spans="5:8" s="6" customFormat="1" ht="42.6" customHeight="1">
      <c r="E239" s="52"/>
      <c r="F239" s="59"/>
      <c r="H239" s="3"/>
    </row>
    <row r="240" spans="5:8" s="6" customFormat="1" ht="42.6" customHeight="1">
      <c r="E240" s="52"/>
      <c r="F240" s="59"/>
      <c r="H240" s="3"/>
    </row>
    <row r="241" spans="5:8" s="6" customFormat="1" ht="42.6" customHeight="1">
      <c r="E241" s="52"/>
      <c r="F241" s="59"/>
      <c r="H241" s="3"/>
    </row>
    <row r="242" spans="5:8" s="6" customFormat="1" ht="42.6" customHeight="1">
      <c r="E242" s="52"/>
      <c r="F242" s="59"/>
      <c r="H242" s="3"/>
    </row>
    <row r="243" spans="5:8" s="6" customFormat="1" ht="42.6" customHeight="1">
      <c r="E243" s="52"/>
      <c r="F243" s="59"/>
      <c r="H243" s="3"/>
    </row>
    <row r="244" spans="5:8" s="6" customFormat="1" ht="42.6" customHeight="1">
      <c r="E244" s="52"/>
      <c r="F244" s="59"/>
      <c r="H244" s="3"/>
    </row>
    <row r="245" spans="5:8" s="6" customFormat="1" ht="42.6" customHeight="1">
      <c r="E245" s="52"/>
      <c r="F245" s="59"/>
      <c r="H245" s="3"/>
    </row>
    <row r="246" spans="5:8" s="6" customFormat="1" ht="42.6" customHeight="1">
      <c r="E246" s="52"/>
      <c r="F246" s="59"/>
      <c r="H246" s="3"/>
    </row>
    <row r="247" spans="5:8" s="6" customFormat="1" ht="42.6" customHeight="1">
      <c r="E247" s="52"/>
      <c r="F247" s="59"/>
      <c r="H247" s="3"/>
    </row>
    <row r="248" spans="5:8" s="6" customFormat="1" ht="42.6" customHeight="1">
      <c r="E248" s="52"/>
      <c r="F248" s="59"/>
      <c r="H248" s="3"/>
    </row>
    <row r="249" spans="5:8" s="6" customFormat="1" ht="42.6" customHeight="1">
      <c r="E249" s="52"/>
      <c r="F249" s="59"/>
      <c r="H249" s="3"/>
    </row>
    <row r="250" spans="5:8" s="6" customFormat="1" ht="42.6" customHeight="1">
      <c r="E250" s="52"/>
      <c r="F250" s="59"/>
      <c r="H250" s="3"/>
    </row>
    <row r="251" spans="5:8" s="6" customFormat="1" ht="42.6" customHeight="1">
      <c r="E251" s="52"/>
      <c r="F251" s="59"/>
      <c r="H251" s="3"/>
    </row>
    <row r="252" spans="5:8" s="6" customFormat="1" ht="42.6" customHeight="1">
      <c r="E252" s="52"/>
      <c r="F252" s="59"/>
      <c r="H252" s="3"/>
    </row>
    <row r="253" spans="5:8" s="6" customFormat="1" ht="42.6" customHeight="1">
      <c r="E253" s="52"/>
      <c r="F253" s="59"/>
      <c r="H253" s="3"/>
    </row>
    <row r="254" spans="5:8" s="6" customFormat="1" ht="42.6" customHeight="1">
      <c r="E254" s="52"/>
      <c r="F254" s="59"/>
      <c r="H254" s="3"/>
    </row>
    <row r="255" spans="5:8" s="6" customFormat="1" ht="42.6" customHeight="1">
      <c r="E255" s="52"/>
      <c r="F255" s="59"/>
      <c r="H255" s="3"/>
    </row>
    <row r="256" spans="5:8" s="6" customFormat="1" ht="42.6" customHeight="1">
      <c r="E256" s="52"/>
      <c r="F256" s="59"/>
      <c r="H256" s="3"/>
    </row>
    <row r="257" spans="5:8" s="6" customFormat="1" ht="42.6" customHeight="1">
      <c r="E257" s="52"/>
      <c r="F257" s="59"/>
      <c r="H257" s="3"/>
    </row>
    <row r="258" spans="5:8" s="6" customFormat="1" ht="42.6" customHeight="1">
      <c r="E258" s="52"/>
      <c r="F258" s="59"/>
      <c r="H258" s="3"/>
    </row>
    <row r="259" spans="5:8" s="6" customFormat="1" ht="42.6" customHeight="1">
      <c r="E259" s="52"/>
      <c r="F259" s="59"/>
      <c r="H259" s="3"/>
    </row>
    <row r="260" spans="5:8" s="6" customFormat="1" ht="42.6" customHeight="1">
      <c r="E260" s="52"/>
      <c r="F260" s="59"/>
      <c r="H260" s="3"/>
    </row>
    <row r="261" spans="5:8" s="6" customFormat="1" ht="42.6" customHeight="1">
      <c r="E261" s="52"/>
      <c r="F261" s="59"/>
      <c r="H261" s="3"/>
    </row>
    <row r="262" spans="5:8" s="6" customFormat="1" ht="42.6" customHeight="1">
      <c r="E262" s="52"/>
      <c r="F262" s="59"/>
      <c r="H262" s="3"/>
    </row>
    <row r="263" spans="5:8" s="6" customFormat="1" ht="42.6" customHeight="1">
      <c r="E263" s="52"/>
      <c r="F263" s="59"/>
      <c r="H263" s="3"/>
    </row>
    <row r="264" spans="5:8" s="6" customFormat="1" ht="42.6" customHeight="1">
      <c r="E264" s="52"/>
      <c r="F264" s="59"/>
      <c r="H264" s="3"/>
    </row>
    <row r="265" spans="5:8" s="6" customFormat="1" ht="42.6" customHeight="1">
      <c r="E265" s="52"/>
      <c r="F265" s="59"/>
      <c r="H265" s="3"/>
    </row>
    <row r="266" spans="5:8" s="6" customFormat="1" ht="42.6" customHeight="1">
      <c r="E266" s="52"/>
      <c r="F266" s="59"/>
      <c r="H266" s="3"/>
    </row>
    <row r="267" spans="5:8" s="6" customFormat="1" ht="42.6" customHeight="1">
      <c r="E267" s="52"/>
      <c r="F267" s="59"/>
      <c r="H267" s="3"/>
    </row>
    <row r="268" spans="5:8" s="6" customFormat="1" ht="42.6" customHeight="1">
      <c r="E268" s="52"/>
      <c r="F268" s="59"/>
      <c r="H268" s="3"/>
    </row>
    <row r="269" spans="5:8" s="6" customFormat="1" ht="42.6" customHeight="1">
      <c r="E269" s="52"/>
      <c r="F269" s="59"/>
      <c r="H269" s="3"/>
    </row>
    <row r="270" spans="5:8" s="6" customFormat="1" ht="42.6" customHeight="1">
      <c r="E270" s="52"/>
      <c r="F270" s="59"/>
      <c r="H270" s="3"/>
    </row>
    <row r="271" spans="5:8" s="6" customFormat="1" ht="42.6" customHeight="1">
      <c r="E271" s="52"/>
      <c r="F271" s="59"/>
      <c r="H271" s="3"/>
    </row>
    <row r="272" spans="5:8" s="6" customFormat="1" ht="42.6" customHeight="1">
      <c r="E272" s="52"/>
      <c r="F272" s="59"/>
      <c r="H272" s="3"/>
    </row>
    <row r="273" spans="5:8" s="6" customFormat="1" ht="42.6" customHeight="1">
      <c r="E273" s="52"/>
      <c r="F273" s="59"/>
      <c r="H273" s="3"/>
    </row>
    <row r="274" spans="5:8" s="6" customFormat="1" ht="42.6" customHeight="1">
      <c r="E274" s="52"/>
      <c r="F274" s="59"/>
      <c r="H274" s="3"/>
    </row>
    <row r="275" spans="5:8" s="6" customFormat="1" ht="42.6" customHeight="1">
      <c r="E275" s="52"/>
      <c r="F275" s="59"/>
      <c r="H275" s="3"/>
    </row>
    <row r="276" spans="5:8" s="6" customFormat="1" ht="42.6" customHeight="1">
      <c r="E276" s="52"/>
      <c r="F276" s="59"/>
      <c r="H276" s="3"/>
    </row>
    <row r="277" spans="5:8" s="6" customFormat="1" ht="42.6" customHeight="1">
      <c r="E277" s="52"/>
      <c r="F277" s="59"/>
      <c r="H277" s="3"/>
    </row>
    <row r="278" spans="5:8" s="6" customFormat="1" ht="42.6" customHeight="1">
      <c r="E278" s="52"/>
      <c r="F278" s="59"/>
      <c r="H278" s="3"/>
    </row>
    <row r="279" spans="5:8" s="6" customFormat="1" ht="42.6" customHeight="1">
      <c r="E279" s="52"/>
      <c r="F279" s="59"/>
      <c r="H279" s="3"/>
    </row>
    <row r="280" spans="5:8" s="6" customFormat="1" ht="42.6" customHeight="1">
      <c r="E280" s="52"/>
      <c r="F280" s="59"/>
      <c r="H280" s="3"/>
    </row>
    <row r="281" spans="5:8" s="6" customFormat="1" ht="42.6" customHeight="1">
      <c r="E281" s="52"/>
      <c r="F281" s="59"/>
      <c r="H281" s="3"/>
    </row>
    <row r="282" spans="5:8" s="6" customFormat="1" ht="42.6" customHeight="1">
      <c r="E282" s="52"/>
      <c r="F282" s="59"/>
      <c r="H282" s="3"/>
    </row>
    <row r="283" spans="5:8" s="6" customFormat="1" ht="42.6" customHeight="1">
      <c r="E283" s="52"/>
      <c r="F283" s="59"/>
      <c r="H283" s="3"/>
    </row>
    <row r="284" spans="5:8" s="6" customFormat="1" ht="42.6" customHeight="1">
      <c r="E284" s="52"/>
      <c r="F284" s="59"/>
      <c r="H284" s="3"/>
    </row>
    <row r="285" spans="5:8" s="6" customFormat="1" ht="42.6" customHeight="1">
      <c r="E285" s="52"/>
      <c r="F285" s="59"/>
      <c r="H285" s="3"/>
    </row>
    <row r="286" spans="5:8" s="6" customFormat="1" ht="42.6" customHeight="1">
      <c r="E286" s="52"/>
      <c r="F286" s="59"/>
      <c r="H286" s="3"/>
    </row>
    <row r="287" spans="5:8" s="6" customFormat="1" ht="42.6" customHeight="1">
      <c r="E287" s="52"/>
      <c r="F287" s="59"/>
      <c r="H287" s="3"/>
    </row>
    <row r="288" spans="5:8" s="6" customFormat="1" ht="42.6" customHeight="1">
      <c r="E288" s="52"/>
      <c r="F288" s="59"/>
      <c r="H288" s="3"/>
    </row>
    <row r="289" spans="5:8" s="6" customFormat="1" ht="42.6" customHeight="1">
      <c r="E289" s="52"/>
      <c r="F289" s="59"/>
      <c r="H289" s="3"/>
    </row>
    <row r="290" spans="5:8" s="6" customFormat="1" ht="42.6" customHeight="1">
      <c r="E290" s="52"/>
      <c r="F290" s="59"/>
      <c r="H290" s="3"/>
    </row>
    <row r="291" spans="5:8" s="6" customFormat="1" ht="42.6" customHeight="1">
      <c r="E291" s="52"/>
      <c r="F291" s="59"/>
      <c r="H291" s="3"/>
    </row>
    <row r="292" spans="5:8" s="6" customFormat="1" ht="42.6" customHeight="1">
      <c r="E292" s="52"/>
      <c r="F292" s="59"/>
      <c r="H292" s="3"/>
    </row>
    <row r="293" spans="5:8" s="6" customFormat="1" ht="42.6" customHeight="1">
      <c r="E293" s="52"/>
      <c r="F293" s="59"/>
      <c r="H293" s="3"/>
    </row>
    <row r="294" spans="5:8" s="6" customFormat="1" ht="42.6" customHeight="1">
      <c r="E294" s="52"/>
      <c r="F294" s="59"/>
      <c r="H294" s="3"/>
    </row>
    <row r="295" spans="5:8" s="6" customFormat="1" ht="42.6" customHeight="1">
      <c r="E295" s="52"/>
      <c r="F295" s="59"/>
      <c r="H295" s="3"/>
    </row>
    <row r="296" spans="5:8" s="6" customFormat="1" ht="42.6" customHeight="1">
      <c r="E296" s="52"/>
      <c r="F296" s="59"/>
      <c r="H296" s="3"/>
    </row>
    <row r="297" spans="5:8" s="6" customFormat="1" ht="42.6" customHeight="1">
      <c r="E297" s="52"/>
      <c r="F297" s="59"/>
      <c r="H297" s="3"/>
    </row>
    <row r="298" spans="5:8" s="6" customFormat="1" ht="42.6" customHeight="1">
      <c r="E298" s="52"/>
      <c r="F298" s="59"/>
      <c r="H298" s="3"/>
    </row>
    <row r="299" spans="5:8" s="6" customFormat="1" ht="42.6" customHeight="1">
      <c r="E299" s="52"/>
      <c r="F299" s="59"/>
      <c r="H299" s="3"/>
    </row>
    <row r="300" spans="5:8" s="6" customFormat="1" ht="42.6" customHeight="1">
      <c r="E300" s="52"/>
      <c r="F300" s="59"/>
      <c r="H300" s="3"/>
    </row>
    <row r="301" spans="5:8" s="6" customFormat="1" ht="42.6" customHeight="1">
      <c r="E301" s="52"/>
      <c r="F301" s="59"/>
      <c r="H301" s="3"/>
    </row>
    <row r="302" spans="5:8" s="6" customFormat="1" ht="42.6" customHeight="1">
      <c r="E302" s="52"/>
      <c r="F302" s="59"/>
      <c r="H302" s="3"/>
    </row>
    <row r="303" spans="5:8" s="6" customFormat="1" ht="42.6" customHeight="1">
      <c r="E303" s="52"/>
      <c r="F303" s="59"/>
      <c r="H303" s="3"/>
    </row>
    <row r="304" spans="5:8" s="6" customFormat="1" ht="42.6" customHeight="1">
      <c r="E304" s="52"/>
      <c r="F304" s="59"/>
      <c r="H304" s="3"/>
    </row>
    <row r="305" spans="5:8" s="6" customFormat="1" ht="42.6" customHeight="1">
      <c r="E305" s="52"/>
      <c r="F305" s="59"/>
      <c r="H305" s="3"/>
    </row>
    <row r="306" spans="5:8" s="6" customFormat="1" ht="42.6" customHeight="1">
      <c r="E306" s="52"/>
      <c r="F306" s="59"/>
      <c r="H306" s="3"/>
    </row>
    <row r="307" spans="5:8" s="6" customFormat="1" ht="42.6" customHeight="1">
      <c r="E307" s="52"/>
      <c r="F307" s="59"/>
      <c r="H307" s="3"/>
    </row>
    <row r="308" spans="5:8" s="6" customFormat="1" ht="42.6" customHeight="1">
      <c r="E308" s="52"/>
      <c r="F308" s="59"/>
      <c r="H308" s="3"/>
    </row>
    <row r="309" spans="5:8" s="6" customFormat="1" ht="42.6" customHeight="1">
      <c r="E309" s="52"/>
      <c r="F309" s="59"/>
      <c r="H309" s="3"/>
    </row>
    <row r="310" spans="5:8" s="6" customFormat="1" ht="42.6" customHeight="1">
      <c r="E310" s="52"/>
      <c r="F310" s="59"/>
      <c r="H310" s="3"/>
    </row>
    <row r="311" spans="5:8" s="6" customFormat="1" ht="42.6" customHeight="1">
      <c r="E311" s="52"/>
      <c r="F311" s="59"/>
      <c r="H311" s="3"/>
    </row>
    <row r="312" spans="5:8" s="6" customFormat="1" ht="42.6" customHeight="1">
      <c r="E312" s="52"/>
      <c r="F312" s="59"/>
      <c r="H312" s="3"/>
    </row>
    <row r="313" spans="5:8" s="6" customFormat="1" ht="42.6" customHeight="1">
      <c r="E313" s="52"/>
      <c r="F313" s="59"/>
      <c r="H313" s="3"/>
    </row>
    <row r="314" spans="5:8" s="6" customFormat="1" ht="42.6" customHeight="1">
      <c r="E314" s="52"/>
      <c r="F314" s="59"/>
      <c r="H314" s="3"/>
    </row>
    <row r="315" spans="5:8" s="6" customFormat="1" ht="42.6" customHeight="1">
      <c r="E315" s="52"/>
      <c r="F315" s="59"/>
      <c r="H315" s="3"/>
    </row>
    <row r="316" spans="5:8" s="6" customFormat="1" ht="42.6" customHeight="1">
      <c r="E316" s="52"/>
      <c r="F316" s="59"/>
      <c r="H316" s="3"/>
    </row>
    <row r="317" spans="5:8" s="6" customFormat="1" ht="42.6" customHeight="1">
      <c r="E317" s="52"/>
      <c r="F317" s="59"/>
      <c r="H317" s="3"/>
    </row>
    <row r="318" spans="5:8" s="6" customFormat="1" ht="42.6" customHeight="1">
      <c r="E318" s="52"/>
      <c r="F318" s="59"/>
      <c r="H318" s="3"/>
    </row>
    <row r="319" spans="5:8" s="6" customFormat="1" ht="42.6" customHeight="1">
      <c r="E319" s="52"/>
      <c r="F319" s="59"/>
      <c r="H319" s="3"/>
    </row>
    <row r="320" spans="5:8" s="6" customFormat="1" ht="42.6" customHeight="1">
      <c r="E320" s="52"/>
      <c r="F320" s="59"/>
      <c r="H320" s="3"/>
    </row>
    <row r="321" spans="5:8" s="6" customFormat="1" ht="42.6" customHeight="1">
      <c r="E321" s="52"/>
      <c r="F321" s="59"/>
      <c r="H321" s="3"/>
    </row>
    <row r="322" spans="5:8" s="6" customFormat="1" ht="42.6" customHeight="1">
      <c r="E322" s="52"/>
      <c r="F322" s="59"/>
      <c r="H322" s="3"/>
    </row>
    <row r="323" spans="5:8" s="6" customFormat="1" ht="42.6" customHeight="1">
      <c r="E323" s="52"/>
      <c r="F323" s="59"/>
      <c r="H323" s="3"/>
    </row>
    <row r="324" spans="5:8" s="6" customFormat="1" ht="42.6" customHeight="1">
      <c r="E324" s="52"/>
      <c r="F324" s="59"/>
      <c r="H324" s="3"/>
    </row>
    <row r="325" spans="5:8" s="6" customFormat="1" ht="42.6" customHeight="1">
      <c r="E325" s="52"/>
      <c r="F325" s="59"/>
      <c r="H325" s="3"/>
    </row>
    <row r="326" spans="5:8" s="6" customFormat="1" ht="42.6" customHeight="1">
      <c r="E326" s="52"/>
      <c r="F326" s="59"/>
      <c r="H326" s="3"/>
    </row>
    <row r="327" spans="5:8" s="6" customFormat="1" ht="42.6" customHeight="1">
      <c r="E327" s="52"/>
      <c r="F327" s="59"/>
      <c r="H327" s="3"/>
    </row>
    <row r="328" spans="5:8" s="6" customFormat="1" ht="42.6" customHeight="1">
      <c r="E328" s="52"/>
      <c r="F328" s="59"/>
      <c r="H328" s="3"/>
    </row>
    <row r="329" spans="5:8" s="6" customFormat="1" ht="42.6" customHeight="1">
      <c r="E329" s="52"/>
      <c r="F329" s="59"/>
      <c r="H329" s="3"/>
    </row>
    <row r="330" spans="5:8" s="6" customFormat="1" ht="42.6" customHeight="1">
      <c r="E330" s="52"/>
      <c r="F330" s="59"/>
      <c r="H330" s="3"/>
    </row>
    <row r="331" spans="5:8" s="6" customFormat="1" ht="42.6" customHeight="1">
      <c r="E331" s="52"/>
      <c r="F331" s="59"/>
      <c r="H331" s="3"/>
    </row>
    <row r="332" spans="5:8" s="6" customFormat="1" ht="42.6" customHeight="1">
      <c r="E332" s="52"/>
      <c r="F332" s="59"/>
      <c r="H332" s="3"/>
    </row>
    <row r="333" spans="5:8" s="6" customFormat="1" ht="42.6" customHeight="1">
      <c r="E333" s="52"/>
      <c r="F333" s="59"/>
      <c r="H333" s="3"/>
    </row>
    <row r="334" spans="5:8" s="6" customFormat="1" ht="42.6" customHeight="1">
      <c r="E334" s="52"/>
      <c r="F334" s="59"/>
      <c r="H334" s="3"/>
    </row>
    <row r="335" spans="5:8" s="6" customFormat="1" ht="42.6" customHeight="1">
      <c r="E335" s="52"/>
      <c r="F335" s="59"/>
      <c r="H335" s="3"/>
    </row>
    <row r="336" spans="5:8" s="6" customFormat="1" ht="42.6" customHeight="1">
      <c r="E336" s="52"/>
      <c r="F336" s="59"/>
      <c r="H336" s="3"/>
    </row>
    <row r="337" spans="5:8" s="6" customFormat="1" ht="42.6" customHeight="1">
      <c r="E337" s="52"/>
      <c r="F337" s="59"/>
      <c r="H337" s="3"/>
    </row>
    <row r="338" spans="5:8" s="6" customFormat="1" ht="42.6" customHeight="1">
      <c r="E338" s="52"/>
      <c r="F338" s="59"/>
      <c r="H338" s="3"/>
    </row>
    <row r="339" spans="5:8" s="6" customFormat="1" ht="42.6" customHeight="1">
      <c r="E339" s="52"/>
      <c r="F339" s="59"/>
      <c r="H339" s="3"/>
    </row>
    <row r="340" spans="5:8" s="6" customFormat="1" ht="42.6" customHeight="1">
      <c r="E340" s="52"/>
      <c r="F340" s="59"/>
      <c r="H340" s="3"/>
    </row>
    <row r="341" spans="5:8" s="6" customFormat="1" ht="42.6" customHeight="1">
      <c r="E341" s="52"/>
      <c r="F341" s="59"/>
      <c r="H341" s="3"/>
    </row>
    <row r="342" spans="5:8" s="6" customFormat="1" ht="42.6" customHeight="1">
      <c r="E342" s="52"/>
      <c r="F342" s="59"/>
      <c r="H342" s="3"/>
    </row>
    <row r="343" spans="5:8" s="6" customFormat="1" ht="42.6" customHeight="1">
      <c r="E343" s="52"/>
      <c r="F343" s="59"/>
      <c r="H343" s="3"/>
    </row>
    <row r="344" spans="5:8" s="6" customFormat="1" ht="42.6" customHeight="1">
      <c r="E344" s="52"/>
      <c r="F344" s="59"/>
      <c r="H344" s="3"/>
    </row>
    <row r="345" spans="5:8" s="6" customFormat="1" ht="42.6" customHeight="1">
      <c r="E345" s="52"/>
      <c r="F345" s="59"/>
      <c r="H345" s="3"/>
    </row>
    <row r="346" spans="5:8" s="6" customFormat="1" ht="42.6" customHeight="1">
      <c r="E346" s="52"/>
      <c r="F346" s="59"/>
      <c r="H346" s="3"/>
    </row>
    <row r="347" spans="5:8" s="6" customFormat="1" ht="42.6" customHeight="1">
      <c r="E347" s="52"/>
      <c r="F347" s="59"/>
      <c r="H347" s="3"/>
    </row>
    <row r="348" spans="5:8" s="6" customFormat="1" ht="42.6" customHeight="1">
      <c r="E348" s="52"/>
      <c r="F348" s="59"/>
      <c r="H348" s="3"/>
    </row>
    <row r="349" spans="5:8" s="6" customFormat="1" ht="42.6" customHeight="1">
      <c r="E349" s="52"/>
      <c r="F349" s="59"/>
      <c r="H349" s="3"/>
    </row>
    <row r="350" spans="5:8" s="6" customFormat="1" ht="42.6" customHeight="1">
      <c r="E350" s="52"/>
      <c r="F350" s="59"/>
      <c r="H350" s="3"/>
    </row>
    <row r="351" spans="5:8" s="6" customFormat="1" ht="42.6" customHeight="1">
      <c r="E351" s="52"/>
      <c r="F351" s="59"/>
      <c r="H351" s="3"/>
    </row>
    <row r="352" spans="5:8" s="6" customFormat="1" ht="42.6" customHeight="1">
      <c r="E352" s="52"/>
      <c r="F352" s="59"/>
      <c r="H352" s="3"/>
    </row>
    <row r="353" spans="5:8" s="6" customFormat="1" ht="42.6" customHeight="1">
      <c r="E353" s="52"/>
      <c r="F353" s="59"/>
      <c r="H353" s="3"/>
    </row>
    <row r="354" spans="5:8" s="6" customFormat="1" ht="42.6" customHeight="1">
      <c r="E354" s="52"/>
      <c r="F354" s="59"/>
      <c r="H354" s="3"/>
    </row>
    <row r="355" spans="5:8" s="6" customFormat="1" ht="42.6" customHeight="1">
      <c r="E355" s="52"/>
      <c r="F355" s="59"/>
      <c r="H355" s="3"/>
    </row>
    <row r="356" spans="5:8" s="6" customFormat="1" ht="42.6" customHeight="1">
      <c r="E356" s="52"/>
      <c r="F356" s="59"/>
      <c r="H356" s="3"/>
    </row>
    <row r="357" spans="5:8" s="6" customFormat="1" ht="42.6" customHeight="1">
      <c r="E357" s="52"/>
      <c r="F357" s="59"/>
      <c r="H357" s="3"/>
    </row>
    <row r="358" spans="5:8" s="6" customFormat="1" ht="42.6" customHeight="1">
      <c r="E358" s="52"/>
      <c r="F358" s="59"/>
      <c r="H358" s="3"/>
    </row>
    <row r="359" spans="5:8" s="6" customFormat="1" ht="42.6" customHeight="1">
      <c r="E359" s="52"/>
      <c r="F359" s="59"/>
      <c r="H359" s="3"/>
    </row>
    <row r="360" spans="5:8" s="6" customFormat="1" ht="42.6" customHeight="1">
      <c r="E360" s="52"/>
      <c r="F360" s="59"/>
      <c r="H360" s="3"/>
    </row>
    <row r="361" spans="5:8" s="6" customFormat="1" ht="42.6" customHeight="1">
      <c r="E361" s="52"/>
      <c r="F361" s="59"/>
      <c r="H361" s="3"/>
    </row>
    <row r="362" spans="5:8" s="6" customFormat="1" ht="42.6" customHeight="1">
      <c r="E362" s="52"/>
      <c r="F362" s="59"/>
      <c r="H362" s="3"/>
    </row>
    <row r="363" spans="5:8" s="6" customFormat="1" ht="42.6" customHeight="1">
      <c r="E363" s="52"/>
      <c r="F363" s="59"/>
      <c r="H363" s="3"/>
    </row>
    <row r="364" spans="5:8" s="6" customFormat="1" ht="42.6" customHeight="1">
      <c r="E364" s="52"/>
      <c r="F364" s="59"/>
      <c r="H364" s="3"/>
    </row>
    <row r="365" spans="5:8" s="6" customFormat="1" ht="42.6" customHeight="1">
      <c r="E365" s="52"/>
      <c r="F365" s="59"/>
      <c r="H365" s="3"/>
    </row>
    <row r="366" spans="5:8" s="6" customFormat="1" ht="42.6" customHeight="1">
      <c r="E366" s="52"/>
      <c r="F366" s="59"/>
      <c r="H366" s="3"/>
    </row>
    <row r="367" spans="5:8" s="6" customFormat="1" ht="42.6" customHeight="1">
      <c r="E367" s="52"/>
      <c r="F367" s="59"/>
      <c r="H367" s="3"/>
    </row>
    <row r="368" spans="5:8" s="6" customFormat="1" ht="42.6" customHeight="1">
      <c r="E368" s="52"/>
      <c r="F368" s="59"/>
      <c r="H368" s="3"/>
    </row>
    <row r="369" spans="5:8" s="6" customFormat="1" ht="42.6" customHeight="1">
      <c r="E369" s="52"/>
      <c r="F369" s="59"/>
      <c r="H369" s="3"/>
    </row>
    <row r="370" spans="5:8" s="6" customFormat="1" ht="42.6" customHeight="1">
      <c r="E370" s="52"/>
      <c r="F370" s="59"/>
      <c r="H370" s="3"/>
    </row>
    <row r="371" spans="5:8" s="6" customFormat="1" ht="42.6" customHeight="1">
      <c r="E371" s="52"/>
      <c r="F371" s="59"/>
      <c r="H371" s="3"/>
    </row>
    <row r="372" spans="5:8" s="6" customFormat="1" ht="42.6" customHeight="1">
      <c r="E372" s="52"/>
      <c r="F372" s="59"/>
      <c r="H372" s="3"/>
    </row>
    <row r="373" spans="5:8" s="6" customFormat="1" ht="42.6" customHeight="1">
      <c r="E373" s="52"/>
      <c r="F373" s="59"/>
      <c r="H373" s="3"/>
    </row>
    <row r="374" spans="5:8" s="6" customFormat="1" ht="42.6" customHeight="1">
      <c r="E374" s="52"/>
      <c r="F374" s="59"/>
      <c r="H374" s="3"/>
    </row>
    <row r="375" spans="5:8" s="6" customFormat="1" ht="42.6" customHeight="1">
      <c r="E375" s="52"/>
      <c r="F375" s="59"/>
      <c r="H375" s="3"/>
    </row>
    <row r="376" spans="5:8" s="6" customFormat="1" ht="42.6" customHeight="1">
      <c r="E376" s="52"/>
      <c r="F376" s="59"/>
      <c r="H376" s="3"/>
    </row>
    <row r="377" spans="5:8" s="6" customFormat="1" ht="42.6" customHeight="1">
      <c r="E377" s="52"/>
      <c r="F377" s="59"/>
      <c r="H377" s="3"/>
    </row>
    <row r="378" spans="5:8" s="6" customFormat="1" ht="42.6" customHeight="1">
      <c r="E378" s="52"/>
      <c r="F378" s="59"/>
      <c r="H378" s="3"/>
    </row>
    <row r="379" spans="5:8" s="6" customFormat="1" ht="42.6" customHeight="1">
      <c r="E379" s="52"/>
      <c r="F379" s="59"/>
      <c r="H379" s="3"/>
    </row>
    <row r="380" spans="5:8" s="6" customFormat="1" ht="42.6" customHeight="1">
      <c r="E380" s="52"/>
      <c r="F380" s="59"/>
      <c r="H380" s="3"/>
    </row>
    <row r="381" spans="5:8" s="6" customFormat="1" ht="42.6" customHeight="1">
      <c r="E381" s="52"/>
      <c r="F381" s="59"/>
      <c r="H381" s="3"/>
    </row>
    <row r="382" spans="5:8" s="6" customFormat="1" ht="42.6" customHeight="1">
      <c r="E382" s="52"/>
      <c r="F382" s="59"/>
      <c r="H382" s="3"/>
    </row>
    <row r="383" spans="5:8" s="6" customFormat="1" ht="42.6" customHeight="1">
      <c r="E383" s="52"/>
      <c r="F383" s="59"/>
      <c r="H383" s="3"/>
    </row>
    <row r="384" spans="5:8" s="6" customFormat="1" ht="42.6" customHeight="1">
      <c r="E384" s="52"/>
      <c r="F384" s="59"/>
      <c r="H384" s="3"/>
    </row>
    <row r="385" spans="5:8" s="6" customFormat="1" ht="42.6" customHeight="1">
      <c r="E385" s="52"/>
      <c r="F385" s="59"/>
      <c r="H385" s="3"/>
    </row>
    <row r="386" spans="5:8" s="6" customFormat="1" ht="42.6" customHeight="1">
      <c r="E386" s="52"/>
      <c r="F386" s="59"/>
      <c r="H386" s="3"/>
    </row>
    <row r="387" spans="5:8" s="6" customFormat="1" ht="42.6" customHeight="1">
      <c r="E387" s="52"/>
      <c r="F387" s="59"/>
      <c r="H387" s="3"/>
    </row>
    <row r="388" spans="5:8" s="6" customFormat="1" ht="42.6" customHeight="1">
      <c r="E388" s="52"/>
      <c r="F388" s="59"/>
      <c r="H388" s="3"/>
    </row>
    <row r="389" spans="5:8" s="6" customFormat="1" ht="42.6" customHeight="1">
      <c r="E389" s="52"/>
      <c r="F389" s="59"/>
      <c r="H389" s="3"/>
    </row>
    <row r="390" spans="5:8" s="6" customFormat="1" ht="42.6" customHeight="1">
      <c r="E390" s="52"/>
      <c r="F390" s="59"/>
      <c r="H390" s="3"/>
    </row>
    <row r="391" spans="5:8" s="6" customFormat="1" ht="42.6" customHeight="1">
      <c r="E391" s="52"/>
      <c r="F391" s="59"/>
      <c r="H391" s="3"/>
    </row>
    <row r="392" spans="5:8" s="6" customFormat="1" ht="42.6" customHeight="1">
      <c r="E392" s="52"/>
      <c r="F392" s="59"/>
      <c r="H392" s="3"/>
    </row>
    <row r="393" spans="5:8" s="6" customFormat="1" ht="42.6" customHeight="1">
      <c r="E393" s="52"/>
      <c r="F393" s="59"/>
      <c r="H393" s="3"/>
    </row>
    <row r="394" spans="5:8" s="6" customFormat="1" ht="42.6" customHeight="1">
      <c r="E394" s="52"/>
      <c r="F394" s="59"/>
      <c r="H394" s="3"/>
    </row>
    <row r="395" spans="5:8" s="6" customFormat="1" ht="42.6" customHeight="1">
      <c r="E395" s="52"/>
      <c r="F395" s="59"/>
      <c r="H395" s="3"/>
    </row>
    <row r="396" spans="5:8" s="6" customFormat="1" ht="42.6" customHeight="1">
      <c r="E396" s="52"/>
      <c r="F396" s="59"/>
      <c r="H396" s="3"/>
    </row>
    <row r="397" spans="5:8" s="6" customFormat="1" ht="42.6" customHeight="1">
      <c r="E397" s="52"/>
      <c r="F397" s="59"/>
      <c r="H397" s="3"/>
    </row>
    <row r="398" spans="5:8" s="6" customFormat="1" ht="42.6" customHeight="1">
      <c r="E398" s="52"/>
      <c r="F398" s="59"/>
      <c r="H398" s="3"/>
    </row>
    <row r="399" spans="5:8" s="6" customFormat="1" ht="42.6" customHeight="1">
      <c r="E399" s="52"/>
      <c r="F399" s="59"/>
      <c r="H399" s="3"/>
    </row>
    <row r="400" spans="5:8" s="6" customFormat="1" ht="42.6" customHeight="1">
      <c r="E400" s="52"/>
      <c r="F400" s="59"/>
      <c r="H400" s="3"/>
    </row>
    <row r="401" spans="5:8" s="6" customFormat="1" ht="42.6" customHeight="1">
      <c r="E401" s="52"/>
      <c r="F401" s="59"/>
      <c r="H401" s="3"/>
    </row>
    <row r="402" spans="5:8" s="6" customFormat="1" ht="42.6" customHeight="1">
      <c r="E402" s="52"/>
      <c r="F402" s="59"/>
      <c r="H402" s="3"/>
    </row>
    <row r="403" spans="5:8" s="6" customFormat="1" ht="42.6" customHeight="1">
      <c r="E403" s="52"/>
      <c r="F403" s="59"/>
      <c r="H403" s="3"/>
    </row>
    <row r="404" spans="5:8" s="6" customFormat="1" ht="42.6" customHeight="1">
      <c r="E404" s="52"/>
      <c r="F404" s="59"/>
      <c r="H404" s="3"/>
    </row>
    <row r="405" spans="5:8" s="6" customFormat="1" ht="42.6" customHeight="1">
      <c r="E405" s="52"/>
      <c r="F405" s="59"/>
      <c r="H405" s="3"/>
    </row>
    <row r="406" spans="5:8" s="6" customFormat="1" ht="42.6" customHeight="1">
      <c r="E406" s="52"/>
      <c r="F406" s="59"/>
      <c r="H406" s="3"/>
    </row>
    <row r="407" spans="5:8" s="6" customFormat="1" ht="42.6" customHeight="1">
      <c r="E407" s="52"/>
      <c r="F407" s="59"/>
      <c r="H407" s="3"/>
    </row>
    <row r="408" spans="5:8" s="6" customFormat="1" ht="42.6" customHeight="1">
      <c r="E408" s="52"/>
      <c r="F408" s="59"/>
      <c r="H408" s="3"/>
    </row>
    <row r="409" spans="5:8" s="6" customFormat="1" ht="42.6" customHeight="1">
      <c r="E409" s="52"/>
      <c r="F409" s="59"/>
      <c r="H409" s="3"/>
    </row>
    <row r="410" spans="5:8" s="6" customFormat="1" ht="42.6" customHeight="1">
      <c r="E410" s="52"/>
      <c r="F410" s="59"/>
      <c r="H410" s="3"/>
    </row>
    <row r="411" spans="5:8" s="6" customFormat="1" ht="42.6" customHeight="1">
      <c r="E411" s="52"/>
      <c r="F411" s="59"/>
      <c r="H411" s="3"/>
    </row>
    <row r="412" spans="5:8" s="6" customFormat="1" ht="42.6" customHeight="1">
      <c r="E412" s="52"/>
      <c r="F412" s="59"/>
      <c r="H412" s="3"/>
    </row>
    <row r="413" spans="5:8" s="6" customFormat="1" ht="42.6" customHeight="1">
      <c r="E413" s="52"/>
      <c r="F413" s="59"/>
      <c r="H413" s="3"/>
    </row>
    <row r="414" spans="5:8" s="6" customFormat="1" ht="42.6" customHeight="1">
      <c r="E414" s="52"/>
      <c r="F414" s="59"/>
      <c r="H414" s="3"/>
    </row>
    <row r="415" spans="5:8" s="6" customFormat="1" ht="42.6" customHeight="1">
      <c r="E415" s="52"/>
      <c r="F415" s="59"/>
      <c r="H415" s="3"/>
    </row>
    <row r="416" spans="5:8" s="6" customFormat="1" ht="42.6" customHeight="1">
      <c r="E416" s="52"/>
      <c r="F416" s="59"/>
      <c r="H416" s="3"/>
    </row>
    <row r="417" spans="5:8" s="6" customFormat="1" ht="42.6" customHeight="1">
      <c r="E417" s="52"/>
      <c r="F417" s="59"/>
      <c r="H417" s="3"/>
    </row>
    <row r="418" spans="5:8" s="6" customFormat="1" ht="42.6" customHeight="1">
      <c r="E418" s="52"/>
      <c r="F418" s="59"/>
      <c r="H418" s="3"/>
    </row>
    <row r="419" spans="5:8" s="6" customFormat="1" ht="42.6" customHeight="1">
      <c r="E419" s="52"/>
      <c r="F419" s="59"/>
      <c r="H419" s="3"/>
    </row>
    <row r="420" spans="5:8" s="6" customFormat="1" ht="42.6" customHeight="1">
      <c r="E420" s="52"/>
      <c r="F420" s="59"/>
      <c r="H420" s="3"/>
    </row>
    <row r="421" spans="5:8" s="6" customFormat="1" ht="42.6" customHeight="1">
      <c r="E421" s="52"/>
      <c r="F421" s="59"/>
      <c r="H421" s="3"/>
    </row>
    <row r="422" spans="5:8" s="6" customFormat="1" ht="42.6" customHeight="1">
      <c r="E422" s="52"/>
      <c r="F422" s="59"/>
      <c r="H422" s="3"/>
    </row>
    <row r="423" spans="5:8" s="6" customFormat="1" ht="42.6" customHeight="1">
      <c r="E423" s="52"/>
      <c r="F423" s="59"/>
      <c r="H423" s="3"/>
    </row>
    <row r="424" spans="5:8" s="6" customFormat="1" ht="42.6" customHeight="1">
      <c r="E424" s="52"/>
      <c r="F424" s="59"/>
      <c r="H424" s="3"/>
    </row>
    <row r="425" spans="5:8" s="6" customFormat="1" ht="42.6" customHeight="1">
      <c r="E425" s="52"/>
      <c r="F425" s="59"/>
      <c r="H425" s="3"/>
    </row>
    <row r="426" spans="5:8" s="6" customFormat="1" ht="42.6" customHeight="1">
      <c r="E426" s="52"/>
      <c r="F426" s="59"/>
      <c r="H426" s="3"/>
    </row>
    <row r="427" spans="5:8" s="6" customFormat="1" ht="42.6" customHeight="1">
      <c r="E427" s="52"/>
      <c r="F427" s="59"/>
      <c r="H427" s="3"/>
    </row>
    <row r="428" spans="5:8" s="6" customFormat="1" ht="42.6" customHeight="1">
      <c r="E428" s="52"/>
      <c r="F428" s="59"/>
      <c r="H428" s="3"/>
    </row>
    <row r="429" spans="5:8" s="6" customFormat="1" ht="42.6" customHeight="1">
      <c r="E429" s="52"/>
      <c r="F429" s="59"/>
      <c r="H429" s="3"/>
    </row>
    <row r="430" spans="5:8" s="6" customFormat="1" ht="42.6" customHeight="1">
      <c r="E430" s="52"/>
      <c r="F430" s="59"/>
      <c r="H430" s="3"/>
    </row>
    <row r="431" spans="5:8" s="6" customFormat="1" ht="42.6" customHeight="1">
      <c r="E431" s="52"/>
      <c r="F431" s="59"/>
      <c r="H431" s="3"/>
    </row>
    <row r="432" spans="5:8" s="6" customFormat="1" ht="42.6" customHeight="1">
      <c r="E432" s="52"/>
      <c r="F432" s="59"/>
      <c r="H432" s="3"/>
    </row>
    <row r="433" spans="5:8" s="6" customFormat="1" ht="42.6" customHeight="1">
      <c r="E433" s="52"/>
      <c r="F433" s="59"/>
      <c r="H433" s="3"/>
    </row>
    <row r="434" spans="5:8" s="6" customFormat="1" ht="42.6" customHeight="1">
      <c r="E434" s="52"/>
      <c r="F434" s="59"/>
      <c r="H434" s="3"/>
    </row>
    <row r="435" spans="5:8" s="6" customFormat="1" ht="42.6" customHeight="1">
      <c r="E435" s="52"/>
      <c r="F435" s="59"/>
      <c r="H435" s="3"/>
    </row>
    <row r="436" spans="5:8" s="6" customFormat="1" ht="42.6" customHeight="1">
      <c r="E436" s="52"/>
      <c r="F436" s="59"/>
      <c r="H436" s="3"/>
    </row>
    <row r="437" spans="5:8" s="6" customFormat="1" ht="42.6" customHeight="1">
      <c r="E437" s="52"/>
      <c r="F437" s="59"/>
      <c r="H437" s="3"/>
    </row>
    <row r="438" spans="5:8" s="6" customFormat="1" ht="42.6" customHeight="1">
      <c r="E438" s="52"/>
      <c r="F438" s="59"/>
      <c r="H438" s="3"/>
    </row>
    <row r="439" spans="5:8" s="6" customFormat="1" ht="42.6" customHeight="1">
      <c r="E439" s="52"/>
      <c r="F439" s="59"/>
      <c r="H439" s="3"/>
    </row>
    <row r="440" spans="5:8" s="6" customFormat="1" ht="42.6" customHeight="1">
      <c r="E440" s="52"/>
      <c r="F440" s="59"/>
      <c r="H440" s="3"/>
    </row>
    <row r="441" spans="5:8" s="6" customFormat="1" ht="42.6" customHeight="1">
      <c r="E441" s="52"/>
      <c r="F441" s="59"/>
      <c r="H441" s="3"/>
    </row>
    <row r="442" spans="5:8" s="6" customFormat="1" ht="42.6" customHeight="1">
      <c r="E442" s="52"/>
      <c r="F442" s="59"/>
      <c r="H442" s="3"/>
    </row>
    <row r="443" spans="5:8" s="6" customFormat="1" ht="42.6" customHeight="1">
      <c r="E443" s="52"/>
      <c r="F443" s="59"/>
      <c r="H443" s="3"/>
    </row>
    <row r="444" spans="5:8" s="6" customFormat="1" ht="42.6" customHeight="1">
      <c r="E444" s="52"/>
      <c r="F444" s="59"/>
      <c r="H444" s="3"/>
    </row>
    <row r="445" spans="5:8" s="6" customFormat="1" ht="42.6" customHeight="1">
      <c r="E445" s="52"/>
      <c r="F445" s="59"/>
      <c r="H445" s="3"/>
    </row>
    <row r="446" spans="5:8" s="6" customFormat="1" ht="42.6" customHeight="1">
      <c r="E446" s="52"/>
      <c r="F446" s="59"/>
      <c r="H446" s="3"/>
    </row>
    <row r="447" spans="5:8" s="6" customFormat="1" ht="42.6" customHeight="1">
      <c r="E447" s="52"/>
      <c r="F447" s="59"/>
      <c r="H447" s="3"/>
    </row>
    <row r="448" spans="5:8" s="6" customFormat="1" ht="42.6" customHeight="1">
      <c r="E448" s="52"/>
      <c r="F448" s="59"/>
      <c r="H448" s="3"/>
    </row>
    <row r="449" spans="5:8" s="6" customFormat="1" ht="42.6" customHeight="1">
      <c r="E449" s="52"/>
      <c r="F449" s="59"/>
      <c r="H449" s="3"/>
    </row>
    <row r="450" spans="5:8" s="6" customFormat="1" ht="42.6" customHeight="1">
      <c r="E450" s="52"/>
      <c r="F450" s="59"/>
      <c r="H450" s="3"/>
    </row>
    <row r="451" spans="5:8" s="6" customFormat="1" ht="42.6" customHeight="1">
      <c r="E451" s="52"/>
      <c r="F451" s="59"/>
      <c r="H451" s="3"/>
    </row>
    <row r="452" spans="5:8" s="6" customFormat="1" ht="42.6" customHeight="1">
      <c r="E452" s="52"/>
      <c r="F452" s="59"/>
      <c r="H452" s="3"/>
    </row>
    <row r="453" spans="5:8" s="6" customFormat="1" ht="42.6" customHeight="1">
      <c r="E453" s="52"/>
      <c r="F453" s="59"/>
      <c r="H453" s="3"/>
    </row>
    <row r="454" spans="5:8" s="6" customFormat="1" ht="42.6" customHeight="1">
      <c r="E454" s="52"/>
      <c r="F454" s="59"/>
      <c r="H454" s="3"/>
    </row>
    <row r="455" spans="5:8" s="6" customFormat="1" ht="42.6" customHeight="1">
      <c r="E455" s="52"/>
      <c r="F455" s="59"/>
      <c r="H455" s="3"/>
    </row>
    <row r="456" spans="5:8" s="6" customFormat="1" ht="42.6" customHeight="1">
      <c r="E456" s="52"/>
      <c r="F456" s="59"/>
      <c r="H456" s="3"/>
    </row>
    <row r="457" spans="5:8" s="6" customFormat="1" ht="42.6" customHeight="1">
      <c r="E457" s="52"/>
      <c r="F457" s="59"/>
      <c r="H457" s="3"/>
    </row>
    <row r="458" spans="5:8" s="6" customFormat="1" ht="42.6" customHeight="1">
      <c r="E458" s="52"/>
      <c r="F458" s="59"/>
      <c r="H458" s="3"/>
    </row>
    <row r="459" spans="5:8" s="6" customFormat="1" ht="42.6" customHeight="1">
      <c r="E459" s="52"/>
      <c r="F459" s="59"/>
      <c r="H459" s="3"/>
    </row>
    <row r="460" spans="5:8" s="6" customFormat="1" ht="42.6" customHeight="1">
      <c r="E460" s="52"/>
      <c r="F460" s="59"/>
      <c r="H460" s="3"/>
    </row>
    <row r="461" spans="5:8" s="6" customFormat="1" ht="42.6" customHeight="1">
      <c r="E461" s="52"/>
      <c r="F461" s="59"/>
      <c r="H461" s="3"/>
    </row>
    <row r="462" spans="5:8" s="6" customFormat="1" ht="42.6" customHeight="1">
      <c r="E462" s="52"/>
      <c r="F462" s="59"/>
      <c r="H462" s="3"/>
    </row>
    <row r="463" spans="5:8" s="6" customFormat="1" ht="42.6" customHeight="1">
      <c r="E463" s="52"/>
      <c r="F463" s="59"/>
      <c r="H463" s="3"/>
    </row>
    <row r="464" spans="5:8" s="6" customFormat="1" ht="42.6" customHeight="1">
      <c r="E464" s="52"/>
      <c r="F464" s="59"/>
      <c r="H464" s="3"/>
    </row>
    <row r="465" spans="5:8" s="6" customFormat="1" ht="42.6" customHeight="1">
      <c r="E465" s="52"/>
      <c r="F465" s="59"/>
      <c r="H465" s="3"/>
    </row>
    <row r="466" spans="5:8" s="6" customFormat="1" ht="42.6" customHeight="1">
      <c r="E466" s="52"/>
      <c r="F466" s="59"/>
      <c r="H466" s="3"/>
    </row>
    <row r="467" spans="5:8" s="6" customFormat="1" ht="42.6" customHeight="1">
      <c r="E467" s="52"/>
      <c r="F467" s="59"/>
      <c r="H467" s="3"/>
    </row>
    <row r="468" spans="5:8" s="6" customFormat="1" ht="42.6" customHeight="1">
      <c r="E468" s="52"/>
      <c r="F468" s="59"/>
      <c r="H468" s="3"/>
    </row>
    <row r="469" spans="5:8" s="6" customFormat="1" ht="42.6" customHeight="1">
      <c r="E469" s="52"/>
      <c r="F469" s="59"/>
      <c r="H469" s="3"/>
    </row>
    <row r="470" spans="5:8" s="6" customFormat="1" ht="42.6" customHeight="1">
      <c r="E470" s="52"/>
      <c r="F470" s="59"/>
      <c r="H470" s="3"/>
    </row>
    <row r="471" spans="5:8" s="6" customFormat="1" ht="42.6" customHeight="1">
      <c r="E471" s="52"/>
      <c r="F471" s="59"/>
      <c r="H471" s="3"/>
    </row>
    <row r="472" spans="5:8" s="6" customFormat="1" ht="42.6" customHeight="1">
      <c r="E472" s="52"/>
      <c r="F472" s="59"/>
      <c r="H472" s="3"/>
    </row>
    <row r="473" spans="5:8" s="6" customFormat="1" ht="42.6" customHeight="1">
      <c r="E473" s="52"/>
      <c r="F473" s="59"/>
      <c r="H473" s="3"/>
    </row>
    <row r="474" spans="5:8" s="6" customFormat="1" ht="42.6" customHeight="1">
      <c r="E474" s="52"/>
      <c r="F474" s="59"/>
      <c r="H474" s="3"/>
    </row>
    <row r="475" spans="5:8" s="6" customFormat="1" ht="42.6" customHeight="1">
      <c r="E475" s="52"/>
      <c r="F475" s="59"/>
      <c r="H475" s="3"/>
    </row>
    <row r="476" spans="5:8" s="6" customFormat="1" ht="42.6" customHeight="1">
      <c r="E476" s="52"/>
      <c r="F476" s="59"/>
      <c r="H476" s="3"/>
    </row>
    <row r="477" spans="5:8" s="6" customFormat="1" ht="42.6" customHeight="1">
      <c r="E477" s="52"/>
      <c r="F477" s="59"/>
      <c r="H477" s="3"/>
    </row>
    <row r="478" spans="5:8" s="6" customFormat="1" ht="42.6" customHeight="1">
      <c r="E478" s="52"/>
      <c r="F478" s="59"/>
      <c r="H478" s="3"/>
    </row>
    <row r="479" spans="5:8" s="6" customFormat="1" ht="42.6" customHeight="1">
      <c r="E479" s="52"/>
      <c r="F479" s="59"/>
      <c r="H479" s="3"/>
    </row>
    <row r="480" spans="5:8" s="6" customFormat="1" ht="42.6" customHeight="1">
      <c r="E480" s="52"/>
      <c r="F480" s="59"/>
      <c r="H480" s="3"/>
    </row>
    <row r="481" spans="5:8" s="6" customFormat="1" ht="42.6" customHeight="1">
      <c r="E481" s="52"/>
      <c r="F481" s="59"/>
      <c r="H481" s="3"/>
    </row>
    <row r="482" spans="5:8" s="6" customFormat="1" ht="42.6" customHeight="1">
      <c r="E482" s="52"/>
      <c r="F482" s="59"/>
      <c r="H482" s="3"/>
    </row>
    <row r="483" spans="5:8" s="6" customFormat="1" ht="42.6" customHeight="1">
      <c r="E483" s="52"/>
      <c r="F483" s="59"/>
      <c r="H483" s="3"/>
    </row>
    <row r="484" spans="5:8" s="6" customFormat="1" ht="42.6" customHeight="1">
      <c r="E484" s="52"/>
      <c r="F484" s="59"/>
      <c r="H484" s="3"/>
    </row>
    <row r="485" spans="5:8" s="6" customFormat="1" ht="42.6" customHeight="1">
      <c r="E485" s="52"/>
      <c r="F485" s="59"/>
      <c r="H485" s="3"/>
    </row>
    <row r="486" spans="5:8" s="6" customFormat="1" ht="42.6" customHeight="1">
      <c r="E486" s="52"/>
      <c r="F486" s="59"/>
      <c r="H486" s="3"/>
    </row>
    <row r="487" spans="5:8" s="6" customFormat="1" ht="42.6" customHeight="1">
      <c r="E487" s="52"/>
      <c r="F487" s="59"/>
      <c r="H487" s="3"/>
    </row>
    <row r="488" spans="5:8" s="6" customFormat="1" ht="42.6" customHeight="1">
      <c r="E488" s="52"/>
      <c r="F488" s="59"/>
      <c r="H488" s="3"/>
    </row>
    <row r="489" spans="5:8" s="6" customFormat="1" ht="42.6" customHeight="1">
      <c r="E489" s="52"/>
      <c r="F489" s="59"/>
      <c r="H489" s="3"/>
    </row>
    <row r="490" spans="5:8" s="6" customFormat="1" ht="42.6" customHeight="1">
      <c r="E490" s="52"/>
      <c r="F490" s="59"/>
      <c r="H490" s="3"/>
    </row>
    <row r="491" spans="5:8" s="6" customFormat="1" ht="42.6" customHeight="1">
      <c r="E491" s="52"/>
      <c r="F491" s="59"/>
      <c r="H491" s="3"/>
    </row>
    <row r="492" spans="5:8" s="6" customFormat="1" ht="42.6" customHeight="1">
      <c r="E492" s="52"/>
      <c r="F492" s="59"/>
      <c r="H492" s="3"/>
    </row>
    <row r="493" spans="5:8" s="6" customFormat="1" ht="42.6" customHeight="1">
      <c r="E493" s="52"/>
      <c r="F493" s="59"/>
      <c r="H493" s="3"/>
    </row>
    <row r="494" spans="5:8" s="6" customFormat="1" ht="42.6" customHeight="1">
      <c r="E494" s="52"/>
      <c r="F494" s="59"/>
      <c r="H494" s="3"/>
    </row>
    <row r="495" spans="5:8" s="6" customFormat="1" ht="42.6" customHeight="1">
      <c r="E495" s="52"/>
      <c r="F495" s="59"/>
      <c r="H495" s="3"/>
    </row>
    <row r="496" spans="5:8" s="6" customFormat="1" ht="42.6" customHeight="1">
      <c r="E496" s="52"/>
      <c r="F496" s="59"/>
      <c r="H496" s="3"/>
    </row>
    <row r="497" spans="5:8" s="6" customFormat="1" ht="42.6" customHeight="1">
      <c r="E497" s="52"/>
      <c r="F497" s="59"/>
      <c r="H497" s="3"/>
    </row>
    <row r="498" spans="5:8" s="6" customFormat="1" ht="42.6" customHeight="1">
      <c r="E498" s="52"/>
      <c r="F498" s="59"/>
      <c r="H498" s="3"/>
    </row>
    <row r="499" spans="5:8" s="6" customFormat="1" ht="42.6" customHeight="1">
      <c r="E499" s="52"/>
      <c r="F499" s="59"/>
      <c r="H499" s="3"/>
    </row>
    <row r="500" spans="5:8" s="6" customFormat="1" ht="42.6" customHeight="1">
      <c r="E500" s="52"/>
      <c r="F500" s="59"/>
      <c r="H500" s="3"/>
    </row>
    <row r="501" spans="5:8" s="6" customFormat="1" ht="42.6" customHeight="1">
      <c r="E501" s="52"/>
      <c r="F501" s="59"/>
      <c r="H501" s="3"/>
    </row>
    <row r="502" spans="5:8" s="6" customFormat="1" ht="42.6" customHeight="1">
      <c r="E502" s="52"/>
      <c r="F502" s="59"/>
      <c r="H502" s="3"/>
    </row>
    <row r="503" spans="5:8" s="6" customFormat="1" ht="42.6" customHeight="1">
      <c r="E503" s="52"/>
      <c r="F503" s="59"/>
      <c r="H503" s="3"/>
    </row>
    <row r="504" spans="5:8" s="6" customFormat="1" ht="42.6" customHeight="1">
      <c r="E504" s="52"/>
      <c r="F504" s="59"/>
      <c r="H504" s="3"/>
    </row>
    <row r="505" spans="5:8" s="6" customFormat="1" ht="42.6" customHeight="1">
      <c r="E505" s="52"/>
      <c r="F505" s="59"/>
      <c r="H505" s="3"/>
    </row>
    <row r="506" spans="5:8" s="6" customFormat="1" ht="42.6" customHeight="1">
      <c r="E506" s="52"/>
      <c r="F506" s="59"/>
      <c r="H506" s="3"/>
    </row>
    <row r="507" spans="5:8" s="6" customFormat="1" ht="42.6" customHeight="1">
      <c r="E507" s="52"/>
      <c r="F507" s="59"/>
      <c r="H507" s="3"/>
    </row>
    <row r="508" spans="5:8" s="6" customFormat="1" ht="42.6" customHeight="1">
      <c r="E508" s="52"/>
      <c r="F508" s="59"/>
      <c r="H508" s="3"/>
    </row>
    <row r="509" spans="5:8" s="6" customFormat="1" ht="42.6" customHeight="1">
      <c r="E509" s="52"/>
      <c r="F509" s="59"/>
      <c r="H509" s="3"/>
    </row>
    <row r="510" spans="5:8" s="6" customFormat="1" ht="42.6" customHeight="1">
      <c r="E510" s="52"/>
      <c r="F510" s="59"/>
      <c r="H510" s="3"/>
    </row>
    <row r="511" spans="5:8" s="6" customFormat="1" ht="42.6" customHeight="1">
      <c r="E511" s="52"/>
      <c r="F511" s="59"/>
      <c r="H511" s="3"/>
    </row>
    <row r="512" spans="5:8" s="6" customFormat="1" ht="42.6" customHeight="1">
      <c r="E512" s="52"/>
      <c r="F512" s="59"/>
      <c r="H512" s="3"/>
    </row>
    <row r="513" spans="5:8" s="6" customFormat="1" ht="42.6" customHeight="1">
      <c r="E513" s="52"/>
      <c r="F513" s="59"/>
      <c r="H513" s="3"/>
    </row>
    <row r="514" spans="5:8" s="6" customFormat="1" ht="42.6" customHeight="1">
      <c r="E514" s="52"/>
      <c r="F514" s="59"/>
      <c r="H514" s="3"/>
    </row>
    <row r="515" spans="5:8" s="6" customFormat="1" ht="42.6" customHeight="1">
      <c r="E515" s="52"/>
      <c r="F515" s="59"/>
      <c r="H515" s="3"/>
    </row>
    <row r="516" spans="5:8" s="6" customFormat="1" ht="42.6" customHeight="1">
      <c r="E516" s="52"/>
      <c r="F516" s="59"/>
      <c r="H516" s="3"/>
    </row>
    <row r="517" spans="5:8" s="6" customFormat="1" ht="42.6" customHeight="1">
      <c r="E517" s="52"/>
      <c r="F517" s="59"/>
      <c r="H517" s="3"/>
    </row>
    <row r="518" spans="5:8" s="6" customFormat="1" ht="42.6" customHeight="1">
      <c r="E518" s="52"/>
      <c r="F518" s="59"/>
      <c r="H518" s="3"/>
    </row>
    <row r="519" spans="5:8" s="6" customFormat="1" ht="42.6" customHeight="1">
      <c r="E519" s="52"/>
      <c r="F519" s="59"/>
      <c r="H519" s="3"/>
    </row>
    <row r="520" spans="5:8" s="6" customFormat="1" ht="42.6" customHeight="1">
      <c r="E520" s="52"/>
      <c r="F520" s="59"/>
      <c r="H520" s="3"/>
    </row>
    <row r="521" spans="5:8" s="6" customFormat="1" ht="42.6" customHeight="1">
      <c r="E521" s="52"/>
      <c r="F521" s="59"/>
      <c r="H521" s="3"/>
    </row>
    <row r="522" spans="5:8" s="6" customFormat="1" ht="42.6" customHeight="1">
      <c r="E522" s="52"/>
      <c r="F522" s="59"/>
      <c r="H522" s="3"/>
    </row>
    <row r="523" spans="5:8" s="6" customFormat="1" ht="42.6" customHeight="1">
      <c r="E523" s="52"/>
      <c r="F523" s="59"/>
      <c r="H523" s="3"/>
    </row>
    <row r="524" spans="5:8" s="6" customFormat="1" ht="42.6" customHeight="1">
      <c r="E524" s="52"/>
      <c r="F524" s="59"/>
      <c r="H524" s="3"/>
    </row>
    <row r="525" spans="5:8" s="6" customFormat="1" ht="42.6" customHeight="1">
      <c r="E525" s="52"/>
      <c r="F525" s="59"/>
      <c r="H525" s="3"/>
    </row>
    <row r="526" spans="5:8" s="6" customFormat="1" ht="42.6" customHeight="1">
      <c r="E526" s="52"/>
      <c r="F526" s="59"/>
      <c r="H526" s="3"/>
    </row>
    <row r="527" spans="5:8" s="6" customFormat="1" ht="42.6" customHeight="1">
      <c r="E527" s="52"/>
      <c r="F527" s="59"/>
      <c r="H527" s="3"/>
    </row>
    <row r="528" spans="5:8" s="6" customFormat="1" ht="42.6" customHeight="1">
      <c r="E528" s="52"/>
      <c r="F528" s="59"/>
      <c r="H528" s="3"/>
    </row>
    <row r="529" spans="5:8" s="6" customFormat="1" ht="42.6" customHeight="1">
      <c r="E529" s="52"/>
      <c r="F529" s="59"/>
      <c r="H529" s="3"/>
    </row>
    <row r="530" spans="5:8" s="6" customFormat="1" ht="42.6" customHeight="1">
      <c r="E530" s="52"/>
      <c r="F530" s="59"/>
      <c r="H530" s="3"/>
    </row>
    <row r="531" spans="5:8" s="6" customFormat="1" ht="42.6" customHeight="1">
      <c r="E531" s="52"/>
      <c r="F531" s="59"/>
      <c r="H531" s="3"/>
    </row>
    <row r="532" spans="5:8" s="6" customFormat="1" ht="42.6" customHeight="1">
      <c r="E532" s="52"/>
      <c r="F532" s="59"/>
      <c r="H532" s="3"/>
    </row>
    <row r="533" spans="5:8" s="6" customFormat="1" ht="42.6" customHeight="1">
      <c r="E533" s="52"/>
      <c r="F533" s="59"/>
      <c r="H533" s="3"/>
    </row>
    <row r="534" spans="5:8" s="6" customFormat="1" ht="42.6" customHeight="1">
      <c r="E534" s="52"/>
      <c r="F534" s="59"/>
      <c r="H534" s="3"/>
    </row>
    <row r="535" spans="5:8" s="6" customFormat="1" ht="42.6" customHeight="1">
      <c r="E535" s="52"/>
      <c r="F535" s="59"/>
      <c r="H535" s="3"/>
    </row>
    <row r="536" spans="5:8" s="6" customFormat="1" ht="42.6" customHeight="1">
      <c r="E536" s="52"/>
      <c r="F536" s="59"/>
      <c r="H536" s="3"/>
    </row>
    <row r="537" spans="5:8" s="6" customFormat="1" ht="42.6" customHeight="1">
      <c r="E537" s="52"/>
      <c r="F537" s="59"/>
      <c r="H537" s="3"/>
    </row>
    <row r="538" spans="5:8" s="6" customFormat="1" ht="42.6" customHeight="1">
      <c r="E538" s="52"/>
      <c r="F538" s="59"/>
      <c r="H538" s="3"/>
    </row>
    <row r="539" spans="5:8" s="6" customFormat="1" ht="42.6" customHeight="1">
      <c r="E539" s="52"/>
      <c r="F539" s="59"/>
      <c r="H539" s="3"/>
    </row>
    <row r="540" spans="5:8" s="6" customFormat="1" ht="42.6" customHeight="1">
      <c r="E540" s="52"/>
      <c r="F540" s="59"/>
      <c r="H540" s="3"/>
    </row>
    <row r="541" spans="5:8" s="6" customFormat="1" ht="42.6" customHeight="1">
      <c r="E541" s="52"/>
      <c r="F541" s="59"/>
      <c r="H541" s="3"/>
    </row>
    <row r="542" spans="5:8" s="6" customFormat="1" ht="42.6" customHeight="1">
      <c r="E542" s="52"/>
      <c r="F542" s="59"/>
      <c r="H542" s="3"/>
    </row>
    <row r="543" spans="5:8" s="6" customFormat="1" ht="42.6" customHeight="1">
      <c r="E543" s="52"/>
      <c r="F543" s="59"/>
      <c r="H543" s="3"/>
    </row>
    <row r="544" spans="5:8" s="6" customFormat="1" ht="42.6" customHeight="1">
      <c r="E544" s="52"/>
      <c r="F544" s="59"/>
      <c r="H544" s="3"/>
    </row>
    <row r="545" spans="5:8" s="6" customFormat="1" ht="42.6" customHeight="1">
      <c r="E545" s="52"/>
      <c r="F545" s="59"/>
      <c r="H545" s="3"/>
    </row>
    <row r="546" spans="5:8" s="6" customFormat="1" ht="42.6" customHeight="1">
      <c r="E546" s="52"/>
      <c r="F546" s="59"/>
      <c r="H546" s="3"/>
    </row>
    <row r="547" spans="5:8" s="6" customFormat="1" ht="42.6" customHeight="1">
      <c r="E547" s="52"/>
      <c r="F547" s="59"/>
      <c r="H547" s="3"/>
    </row>
    <row r="548" spans="5:8" s="6" customFormat="1" ht="42.6" customHeight="1">
      <c r="E548" s="52"/>
      <c r="F548" s="59"/>
      <c r="H548" s="3"/>
    </row>
    <row r="549" spans="5:8" s="6" customFormat="1" ht="42.6" customHeight="1">
      <c r="E549" s="52"/>
      <c r="F549" s="59"/>
      <c r="H549" s="3"/>
    </row>
    <row r="550" spans="5:8" s="6" customFormat="1" ht="42.6" customHeight="1">
      <c r="E550" s="52"/>
      <c r="F550" s="59"/>
      <c r="H550" s="3"/>
    </row>
    <row r="551" spans="5:8" s="6" customFormat="1" ht="42.6" customHeight="1">
      <c r="E551" s="52"/>
      <c r="F551" s="59"/>
      <c r="H551" s="3"/>
    </row>
    <row r="552" spans="5:8" s="6" customFormat="1" ht="42.6" customHeight="1">
      <c r="E552" s="52"/>
      <c r="F552" s="59"/>
      <c r="H552" s="3"/>
    </row>
    <row r="553" spans="5:8" s="6" customFormat="1" ht="42.6" customHeight="1">
      <c r="E553" s="52"/>
      <c r="F553" s="59"/>
      <c r="H553" s="3"/>
    </row>
    <row r="554" spans="5:8" s="6" customFormat="1" ht="42.6" customHeight="1">
      <c r="E554" s="52"/>
      <c r="F554" s="59"/>
      <c r="H554" s="3"/>
    </row>
    <row r="555" spans="5:8" s="6" customFormat="1" ht="42.6" customHeight="1">
      <c r="E555" s="52"/>
      <c r="F555" s="59"/>
      <c r="H555" s="3"/>
    </row>
    <row r="556" spans="5:8" s="6" customFormat="1" ht="42.6" customHeight="1">
      <c r="E556" s="52"/>
      <c r="F556" s="59"/>
      <c r="H556" s="3"/>
    </row>
    <row r="557" spans="5:8" s="6" customFormat="1" ht="42.6" customHeight="1">
      <c r="E557" s="52"/>
      <c r="F557" s="59"/>
      <c r="H557" s="3"/>
    </row>
    <row r="558" spans="5:8" s="6" customFormat="1" ht="42.6" customHeight="1">
      <c r="E558" s="52"/>
      <c r="F558" s="59"/>
      <c r="H558" s="3"/>
    </row>
    <row r="559" spans="5:8" s="6" customFormat="1" ht="42.6" customHeight="1">
      <c r="E559" s="52"/>
      <c r="F559" s="59"/>
      <c r="H559" s="3"/>
    </row>
    <row r="560" spans="5:8" s="6" customFormat="1" ht="42.6" customHeight="1">
      <c r="E560" s="52"/>
      <c r="F560" s="59"/>
      <c r="H560" s="3"/>
    </row>
    <row r="561" spans="5:8" s="6" customFormat="1" ht="42.6" customHeight="1">
      <c r="E561" s="52"/>
      <c r="F561" s="59"/>
      <c r="H561" s="3"/>
    </row>
    <row r="562" spans="5:8" s="6" customFormat="1" ht="42.6" customHeight="1">
      <c r="E562" s="52"/>
      <c r="F562" s="59"/>
      <c r="H562" s="3"/>
    </row>
    <row r="563" spans="5:8" s="6" customFormat="1" ht="42.6" customHeight="1">
      <c r="E563" s="52"/>
      <c r="F563" s="59"/>
      <c r="H563" s="3"/>
    </row>
    <row r="564" spans="5:8" s="6" customFormat="1" ht="42.6" customHeight="1">
      <c r="E564" s="52"/>
      <c r="F564" s="59"/>
      <c r="H564" s="3"/>
    </row>
    <row r="565" spans="5:8" s="6" customFormat="1" ht="42.6" customHeight="1">
      <c r="E565" s="52"/>
      <c r="F565" s="59"/>
      <c r="H565" s="3"/>
    </row>
    <row r="566" spans="5:8" s="6" customFormat="1" ht="42.6" customHeight="1">
      <c r="E566" s="52"/>
      <c r="F566" s="59"/>
      <c r="H566" s="3"/>
    </row>
    <row r="567" spans="5:8" s="6" customFormat="1" ht="42.6" customHeight="1">
      <c r="E567" s="52"/>
      <c r="F567" s="59"/>
      <c r="H567" s="3"/>
    </row>
    <row r="568" spans="5:8" s="6" customFormat="1" ht="42.6" customHeight="1">
      <c r="E568" s="52"/>
      <c r="F568" s="59"/>
      <c r="H568" s="3"/>
    </row>
    <row r="569" spans="5:8" s="6" customFormat="1" ht="42.6" customHeight="1">
      <c r="E569" s="52"/>
      <c r="F569" s="59"/>
      <c r="H569" s="3"/>
    </row>
    <row r="570" spans="5:8" s="6" customFormat="1" ht="42.6" customHeight="1">
      <c r="E570" s="52"/>
      <c r="F570" s="59"/>
      <c r="H570" s="3"/>
    </row>
    <row r="571" spans="5:8" s="6" customFormat="1" ht="42.6" customHeight="1">
      <c r="E571" s="52"/>
      <c r="F571" s="59"/>
      <c r="H571" s="3"/>
    </row>
    <row r="572" spans="5:8" s="6" customFormat="1" ht="42.6" customHeight="1">
      <c r="E572" s="52"/>
      <c r="F572" s="59"/>
      <c r="H572" s="3"/>
    </row>
    <row r="573" spans="5:8" s="6" customFormat="1" ht="42.6" customHeight="1">
      <c r="E573" s="52"/>
      <c r="F573" s="59"/>
      <c r="H573" s="3"/>
    </row>
    <row r="574" spans="5:8" s="6" customFormat="1" ht="42.6" customHeight="1">
      <c r="E574" s="52"/>
      <c r="F574" s="59"/>
      <c r="H574" s="3"/>
    </row>
    <row r="575" spans="5:8" s="6" customFormat="1" ht="42.6" customHeight="1">
      <c r="E575" s="52"/>
      <c r="F575" s="59"/>
      <c r="H575" s="3"/>
    </row>
    <row r="576" spans="5:8" s="6" customFormat="1" ht="42.6" customHeight="1">
      <c r="E576" s="52"/>
      <c r="F576" s="59"/>
      <c r="H576" s="3"/>
    </row>
    <row r="577" spans="5:8" s="6" customFormat="1" ht="42.6" customHeight="1">
      <c r="E577" s="52"/>
      <c r="F577" s="59"/>
      <c r="H577" s="3"/>
    </row>
    <row r="578" spans="5:8" s="6" customFormat="1" ht="42.6" customHeight="1">
      <c r="E578" s="52"/>
      <c r="F578" s="59"/>
      <c r="H578" s="3"/>
    </row>
    <row r="579" spans="5:8" s="6" customFormat="1" ht="42.6" customHeight="1">
      <c r="E579" s="52"/>
      <c r="F579" s="59"/>
      <c r="H579" s="3"/>
    </row>
    <row r="580" spans="5:8" s="6" customFormat="1" ht="42.6" customHeight="1">
      <c r="E580" s="52"/>
      <c r="F580" s="59"/>
      <c r="H580" s="3"/>
    </row>
    <row r="581" spans="5:8" s="6" customFormat="1" ht="42.6" customHeight="1">
      <c r="E581" s="52"/>
      <c r="F581" s="59"/>
      <c r="H581" s="3"/>
    </row>
    <row r="582" spans="5:8" s="6" customFormat="1" ht="42.6" customHeight="1">
      <c r="E582" s="52"/>
      <c r="F582" s="59"/>
      <c r="H582" s="3"/>
    </row>
    <row r="583" spans="5:8" s="6" customFormat="1" ht="42.6" customHeight="1">
      <c r="E583" s="52"/>
      <c r="F583" s="59"/>
      <c r="H583" s="3"/>
    </row>
    <row r="584" spans="5:8" s="6" customFormat="1" ht="42.6" customHeight="1">
      <c r="E584" s="52"/>
      <c r="F584" s="59"/>
      <c r="H584" s="3"/>
    </row>
    <row r="585" spans="5:8" s="6" customFormat="1" ht="42.6" customHeight="1">
      <c r="E585" s="52"/>
      <c r="F585" s="59"/>
      <c r="H585" s="3"/>
    </row>
    <row r="586" spans="5:8" s="6" customFormat="1" ht="42.6" customHeight="1">
      <c r="E586" s="52"/>
      <c r="F586" s="59"/>
      <c r="H586" s="3"/>
    </row>
    <row r="587" spans="5:8" s="6" customFormat="1" ht="42.6" customHeight="1">
      <c r="E587" s="52"/>
      <c r="F587" s="59"/>
      <c r="H587" s="3"/>
    </row>
    <row r="588" spans="5:8" s="6" customFormat="1" ht="42.6" customHeight="1">
      <c r="E588" s="52"/>
      <c r="F588" s="59"/>
      <c r="H588" s="3"/>
    </row>
    <row r="589" spans="5:8" s="6" customFormat="1" ht="42.6" customHeight="1">
      <c r="E589" s="52"/>
      <c r="F589" s="59"/>
      <c r="H589" s="3"/>
    </row>
    <row r="590" spans="5:8" s="6" customFormat="1" ht="42.6" customHeight="1">
      <c r="E590" s="52"/>
      <c r="F590" s="59"/>
      <c r="H590" s="3"/>
    </row>
    <row r="591" spans="5:8" s="6" customFormat="1" ht="42.6" customHeight="1">
      <c r="E591" s="52"/>
      <c r="F591" s="59"/>
      <c r="H591" s="3"/>
    </row>
    <row r="592" spans="5:8" s="6" customFormat="1" ht="42.6" customHeight="1">
      <c r="E592" s="52"/>
      <c r="F592" s="59"/>
      <c r="H592" s="3"/>
    </row>
    <row r="593" spans="5:8" s="6" customFormat="1" ht="42.6" customHeight="1">
      <c r="E593" s="52"/>
      <c r="F593" s="59"/>
      <c r="H593" s="3"/>
    </row>
    <row r="594" spans="5:8" s="6" customFormat="1" ht="42.6" customHeight="1">
      <c r="E594" s="52"/>
      <c r="F594" s="59"/>
      <c r="H594" s="3"/>
    </row>
    <row r="595" spans="5:8" s="6" customFormat="1" ht="42.6" customHeight="1">
      <c r="E595" s="52"/>
      <c r="F595" s="59"/>
      <c r="H595" s="3"/>
    </row>
    <row r="596" spans="5:8" s="6" customFormat="1" ht="42.6" customHeight="1">
      <c r="E596" s="52"/>
      <c r="F596" s="59"/>
      <c r="H596" s="3"/>
    </row>
    <row r="597" spans="5:8" s="6" customFormat="1" ht="42.6" customHeight="1">
      <c r="E597" s="52"/>
      <c r="F597" s="59"/>
      <c r="H597" s="3"/>
    </row>
    <row r="598" spans="5:8" s="6" customFormat="1" ht="42.6" customHeight="1">
      <c r="E598" s="52"/>
      <c r="F598" s="59"/>
      <c r="H598" s="3"/>
    </row>
    <row r="599" spans="5:8" s="6" customFormat="1" ht="42.6" customHeight="1">
      <c r="E599" s="52"/>
      <c r="F599" s="59"/>
      <c r="H599" s="3"/>
    </row>
    <row r="600" spans="5:8" s="6" customFormat="1" ht="42.6" customHeight="1">
      <c r="E600" s="52"/>
      <c r="F600" s="59"/>
      <c r="H600" s="3"/>
    </row>
    <row r="601" spans="5:8" s="6" customFormat="1" ht="42.6" customHeight="1">
      <c r="E601" s="52"/>
      <c r="F601" s="59"/>
      <c r="H601" s="3"/>
    </row>
    <row r="602" spans="5:8" s="6" customFormat="1" ht="42.6" customHeight="1">
      <c r="E602" s="52"/>
      <c r="F602" s="59"/>
      <c r="H602" s="3"/>
    </row>
    <row r="603" spans="5:8" s="6" customFormat="1" ht="42.6" customHeight="1">
      <c r="E603" s="52"/>
      <c r="F603" s="59"/>
      <c r="H603" s="3"/>
    </row>
    <row r="604" spans="5:8" s="6" customFormat="1" ht="42.6" customHeight="1">
      <c r="E604" s="52"/>
      <c r="F604" s="59"/>
      <c r="H604" s="3"/>
    </row>
    <row r="605" spans="5:8" s="6" customFormat="1" ht="42.6" customHeight="1">
      <c r="E605" s="52"/>
      <c r="F605" s="59"/>
      <c r="H605" s="3"/>
    </row>
    <row r="606" spans="5:8" s="6" customFormat="1" ht="42.6" customHeight="1">
      <c r="E606" s="52"/>
      <c r="F606" s="59"/>
      <c r="H606" s="3"/>
    </row>
    <row r="607" spans="5:8" s="6" customFormat="1" ht="42.6" customHeight="1">
      <c r="E607" s="52"/>
      <c r="F607" s="59"/>
      <c r="H607" s="3"/>
    </row>
    <row r="608" spans="5:8" s="6" customFormat="1" ht="42.6" customHeight="1">
      <c r="E608" s="52"/>
      <c r="F608" s="59"/>
      <c r="H608" s="3"/>
    </row>
    <row r="609" spans="5:8" s="6" customFormat="1" ht="42.6" customHeight="1">
      <c r="E609" s="52"/>
      <c r="F609" s="59"/>
      <c r="H609" s="3"/>
    </row>
    <row r="610" spans="5:8" s="6" customFormat="1" ht="42.6" customHeight="1">
      <c r="E610" s="52"/>
      <c r="F610" s="59"/>
      <c r="H610" s="3"/>
    </row>
    <row r="611" spans="5:8" s="6" customFormat="1" ht="42.6" customHeight="1">
      <c r="E611" s="52"/>
      <c r="F611" s="59"/>
      <c r="H611" s="3"/>
    </row>
    <row r="612" spans="5:8" s="6" customFormat="1" ht="42.6" customHeight="1">
      <c r="E612" s="52"/>
      <c r="F612" s="59"/>
      <c r="H612" s="3"/>
    </row>
    <row r="613" spans="5:8" s="6" customFormat="1" ht="42.6" customHeight="1">
      <c r="E613" s="52"/>
      <c r="F613" s="59"/>
      <c r="H613" s="3"/>
    </row>
    <row r="614" spans="5:8" s="6" customFormat="1" ht="42.6" customHeight="1">
      <c r="E614" s="52"/>
      <c r="F614" s="59"/>
      <c r="H614" s="3"/>
    </row>
    <row r="615" spans="5:8" s="6" customFormat="1" ht="42.6" customHeight="1">
      <c r="E615" s="52"/>
      <c r="F615" s="59"/>
      <c r="H615" s="3"/>
    </row>
    <row r="616" spans="5:8" s="6" customFormat="1" ht="42.6" customHeight="1">
      <c r="E616" s="52"/>
      <c r="F616" s="59"/>
      <c r="H616" s="3"/>
    </row>
    <row r="617" spans="5:8" s="6" customFormat="1" ht="42.6" customHeight="1">
      <c r="E617" s="52"/>
      <c r="F617" s="59"/>
      <c r="H617" s="3"/>
    </row>
    <row r="618" spans="5:8" s="6" customFormat="1" ht="42.6" customHeight="1">
      <c r="E618" s="52"/>
      <c r="F618" s="59"/>
      <c r="H618" s="3"/>
    </row>
    <row r="619" spans="5:8" s="6" customFormat="1" ht="42.6" customHeight="1">
      <c r="E619" s="52"/>
      <c r="F619" s="59"/>
      <c r="H619" s="3"/>
    </row>
    <row r="620" spans="5:8" s="6" customFormat="1" ht="42.6" customHeight="1">
      <c r="E620" s="52"/>
      <c r="F620" s="59"/>
      <c r="H620" s="3"/>
    </row>
    <row r="621" spans="5:8" s="6" customFormat="1" ht="42.6" customHeight="1">
      <c r="E621" s="52"/>
      <c r="F621" s="59"/>
      <c r="H621" s="3"/>
    </row>
    <row r="622" spans="5:8" s="6" customFormat="1" ht="42.6" customHeight="1">
      <c r="E622" s="52"/>
      <c r="F622" s="59"/>
      <c r="H622" s="3"/>
    </row>
    <row r="623" spans="5:8" s="6" customFormat="1" ht="42.6" customHeight="1">
      <c r="E623" s="52"/>
      <c r="F623" s="59"/>
      <c r="H623" s="3"/>
    </row>
    <row r="624" spans="5:8" s="6" customFormat="1" ht="42.6" customHeight="1">
      <c r="E624" s="52"/>
      <c r="F624" s="59"/>
      <c r="H624" s="3"/>
    </row>
    <row r="625" spans="5:8" s="6" customFormat="1" ht="42.6" customHeight="1">
      <c r="E625" s="52"/>
      <c r="F625" s="59"/>
      <c r="H625" s="3"/>
    </row>
    <row r="626" spans="5:8" s="6" customFormat="1" ht="42.6" customHeight="1">
      <c r="E626" s="52"/>
      <c r="F626" s="59"/>
      <c r="H626" s="3"/>
    </row>
    <row r="627" spans="5:8" s="6" customFormat="1" ht="42.6" customHeight="1">
      <c r="E627" s="52"/>
      <c r="F627" s="59"/>
      <c r="H627" s="3"/>
    </row>
    <row r="628" spans="5:8" s="6" customFormat="1" ht="42.6" customHeight="1">
      <c r="E628" s="52"/>
      <c r="F628" s="59"/>
      <c r="H628" s="3"/>
    </row>
    <row r="629" spans="5:8" s="6" customFormat="1" ht="42.6" customHeight="1">
      <c r="E629" s="52"/>
      <c r="F629" s="59"/>
      <c r="H629" s="3"/>
    </row>
    <row r="630" spans="5:8" s="6" customFormat="1" ht="42.6" customHeight="1">
      <c r="E630" s="52"/>
      <c r="F630" s="59"/>
      <c r="H630" s="3"/>
    </row>
    <row r="631" spans="5:8" s="6" customFormat="1" ht="42.6" customHeight="1">
      <c r="E631" s="52"/>
      <c r="F631" s="59"/>
      <c r="H631" s="3"/>
    </row>
    <row r="632" spans="5:8" s="6" customFormat="1" ht="42.6" customHeight="1">
      <c r="E632" s="52"/>
      <c r="F632" s="59"/>
      <c r="H632" s="3"/>
    </row>
    <row r="633" spans="5:8" s="6" customFormat="1" ht="42.6" customHeight="1">
      <c r="E633" s="52"/>
      <c r="F633" s="59"/>
      <c r="H633" s="3"/>
    </row>
    <row r="634" spans="5:8" s="6" customFormat="1" ht="42.6" customHeight="1">
      <c r="E634" s="52"/>
      <c r="F634" s="59"/>
      <c r="H634" s="3"/>
    </row>
    <row r="635" spans="5:8" s="6" customFormat="1" ht="42.6" customHeight="1">
      <c r="E635" s="52"/>
      <c r="F635" s="59"/>
      <c r="H635" s="3"/>
    </row>
    <row r="636" spans="5:8" s="6" customFormat="1" ht="42.6" customHeight="1">
      <c r="E636" s="52"/>
      <c r="F636" s="59"/>
      <c r="H636" s="3"/>
    </row>
    <row r="637" spans="5:8" s="6" customFormat="1" ht="42.6" customHeight="1">
      <c r="E637" s="52"/>
      <c r="F637" s="59"/>
      <c r="H637" s="3"/>
    </row>
    <row r="638" spans="5:8" s="6" customFormat="1" ht="42.6" customHeight="1">
      <c r="E638" s="52"/>
      <c r="F638" s="59"/>
      <c r="H638" s="3"/>
    </row>
    <row r="639" spans="5:8" s="6" customFormat="1" ht="42.6" customHeight="1">
      <c r="E639" s="52"/>
      <c r="F639" s="59"/>
      <c r="H639" s="3"/>
    </row>
    <row r="640" spans="5:8" s="6" customFormat="1" ht="42.6" customHeight="1">
      <c r="E640" s="52"/>
      <c r="F640" s="59"/>
      <c r="H640" s="3"/>
    </row>
    <row r="641" spans="5:8" s="6" customFormat="1" ht="42.6" customHeight="1">
      <c r="E641" s="52"/>
      <c r="F641" s="59"/>
      <c r="H641" s="3"/>
    </row>
    <row r="642" spans="5:8" s="6" customFormat="1" ht="42.6" customHeight="1">
      <c r="E642" s="52"/>
      <c r="F642" s="59"/>
      <c r="H642" s="3"/>
    </row>
    <row r="643" spans="5:8" s="6" customFormat="1" ht="42.6" customHeight="1">
      <c r="E643" s="52"/>
      <c r="F643" s="59"/>
      <c r="H643" s="3"/>
    </row>
    <row r="644" spans="5:8" s="6" customFormat="1" ht="42.6" customHeight="1">
      <c r="E644" s="52"/>
      <c r="F644" s="59"/>
      <c r="H644" s="3"/>
    </row>
    <row r="645" spans="5:8" s="6" customFormat="1" ht="42.6" customHeight="1">
      <c r="E645" s="52"/>
      <c r="F645" s="59"/>
      <c r="H645" s="3"/>
    </row>
    <row r="646" spans="5:8" s="6" customFormat="1" ht="42.6" customHeight="1">
      <c r="E646" s="52"/>
      <c r="F646" s="59"/>
      <c r="H646" s="3"/>
    </row>
    <row r="647" spans="5:8" s="6" customFormat="1" ht="42.6" customHeight="1">
      <c r="E647" s="52"/>
      <c r="F647" s="59"/>
      <c r="H647" s="3"/>
    </row>
    <row r="648" spans="5:8" s="6" customFormat="1" ht="42.6" customHeight="1">
      <c r="E648" s="52"/>
      <c r="F648" s="59"/>
      <c r="H648" s="3"/>
    </row>
    <row r="649" spans="5:8" s="6" customFormat="1" ht="42.6" customHeight="1">
      <c r="E649" s="52"/>
      <c r="F649" s="59"/>
      <c r="H649" s="3"/>
    </row>
    <row r="650" spans="5:8" s="6" customFormat="1" ht="42.6" customHeight="1">
      <c r="E650" s="52"/>
      <c r="F650" s="59"/>
      <c r="H650" s="3"/>
    </row>
    <row r="651" spans="5:8" s="6" customFormat="1" ht="42.6" customHeight="1">
      <c r="E651" s="52"/>
      <c r="F651" s="59"/>
      <c r="H651" s="3"/>
    </row>
    <row r="652" spans="5:8" s="6" customFormat="1" ht="42.6" customHeight="1">
      <c r="E652" s="52"/>
      <c r="F652" s="59"/>
      <c r="H652" s="3"/>
    </row>
    <row r="653" spans="5:8" s="6" customFormat="1" ht="42.6" customHeight="1">
      <c r="E653" s="52"/>
      <c r="F653" s="59"/>
      <c r="H653" s="3"/>
    </row>
    <row r="654" spans="5:8" s="6" customFormat="1" ht="42.6" customHeight="1">
      <c r="E654" s="52"/>
      <c r="F654" s="59"/>
      <c r="H654" s="3"/>
    </row>
    <row r="655" spans="5:8" s="6" customFormat="1" ht="42.6" customHeight="1">
      <c r="E655" s="52"/>
      <c r="F655" s="59"/>
      <c r="H655" s="3"/>
    </row>
    <row r="656" spans="5:8" s="6" customFormat="1" ht="42.6" customHeight="1">
      <c r="E656" s="52"/>
      <c r="F656" s="59"/>
      <c r="H656" s="3"/>
    </row>
    <row r="657" spans="5:8" s="6" customFormat="1" ht="42.6" customHeight="1">
      <c r="E657" s="52"/>
      <c r="F657" s="59"/>
      <c r="H657" s="3"/>
    </row>
    <row r="658" spans="5:8" s="6" customFormat="1" ht="42.6" customHeight="1">
      <c r="E658" s="52"/>
      <c r="F658" s="59"/>
      <c r="H658" s="3"/>
    </row>
    <row r="659" spans="5:8" s="6" customFormat="1" ht="42.6" customHeight="1">
      <c r="E659" s="52"/>
      <c r="F659" s="59"/>
      <c r="H659" s="3"/>
    </row>
    <row r="660" spans="5:8" s="6" customFormat="1" ht="42.6" customHeight="1">
      <c r="E660" s="52"/>
      <c r="F660" s="59"/>
      <c r="H660" s="3"/>
    </row>
    <row r="661" spans="5:8" s="6" customFormat="1" ht="42.6" customHeight="1">
      <c r="E661" s="52"/>
      <c r="F661" s="59"/>
      <c r="H661" s="3"/>
    </row>
    <row r="662" spans="5:8" s="6" customFormat="1" ht="42.6" customHeight="1">
      <c r="E662" s="52"/>
      <c r="F662" s="59"/>
      <c r="H662" s="3"/>
    </row>
    <row r="663" spans="5:8" s="6" customFormat="1" ht="42.6" customHeight="1">
      <c r="E663" s="52"/>
      <c r="F663" s="59"/>
      <c r="H663" s="3"/>
    </row>
    <row r="664" spans="5:8" s="6" customFormat="1" ht="42.6" customHeight="1">
      <c r="E664" s="52"/>
      <c r="F664" s="59"/>
      <c r="H664" s="3"/>
    </row>
    <row r="665" spans="5:8" s="6" customFormat="1" ht="42.6" customHeight="1">
      <c r="E665" s="52"/>
      <c r="F665" s="59"/>
      <c r="H665" s="3"/>
    </row>
    <row r="666" spans="5:8" s="6" customFormat="1" ht="42.6" customHeight="1">
      <c r="E666" s="52"/>
      <c r="F666" s="59"/>
      <c r="H666" s="3"/>
    </row>
    <row r="667" spans="5:8" s="6" customFormat="1" ht="42.6" customHeight="1">
      <c r="E667" s="52"/>
      <c r="F667" s="59"/>
      <c r="H667" s="3"/>
    </row>
    <row r="668" spans="5:8" s="6" customFormat="1" ht="42.6" customHeight="1">
      <c r="E668" s="52"/>
      <c r="F668" s="59"/>
      <c r="H668" s="3"/>
    </row>
    <row r="669" spans="5:8" s="6" customFormat="1" ht="42.6" customHeight="1">
      <c r="E669" s="52"/>
      <c r="F669" s="59"/>
      <c r="H669" s="3"/>
    </row>
    <row r="670" spans="5:8" s="6" customFormat="1" ht="42.6" customHeight="1">
      <c r="E670" s="52"/>
      <c r="F670" s="59"/>
      <c r="H670" s="3"/>
    </row>
    <row r="671" spans="5:8" s="6" customFormat="1" ht="42.6" customHeight="1">
      <c r="E671" s="52"/>
      <c r="F671" s="59"/>
      <c r="H671" s="3"/>
    </row>
    <row r="672" spans="5:8" s="6" customFormat="1" ht="42.6" customHeight="1">
      <c r="E672" s="52"/>
      <c r="F672" s="59"/>
      <c r="H672" s="3"/>
    </row>
    <row r="673" spans="5:8" s="6" customFormat="1" ht="42.6" customHeight="1">
      <c r="E673" s="52"/>
      <c r="F673" s="59"/>
      <c r="H673" s="3"/>
    </row>
    <row r="674" spans="5:8" s="6" customFormat="1" ht="42.6" customHeight="1">
      <c r="E674" s="52"/>
      <c r="F674" s="59"/>
      <c r="H674" s="3"/>
    </row>
    <row r="675" spans="5:8" s="6" customFormat="1" ht="42.6" customHeight="1">
      <c r="E675" s="52"/>
      <c r="F675" s="59"/>
      <c r="H675" s="3"/>
    </row>
    <row r="676" spans="5:8" s="6" customFormat="1" ht="42.6" customHeight="1">
      <c r="E676" s="52"/>
      <c r="F676" s="59"/>
      <c r="H676" s="3"/>
    </row>
    <row r="677" spans="5:8" s="6" customFormat="1" ht="42.6" customHeight="1">
      <c r="E677" s="52"/>
      <c r="F677" s="59"/>
      <c r="H677" s="3"/>
    </row>
    <row r="678" spans="5:8" s="6" customFormat="1" ht="42.6" customHeight="1">
      <c r="E678" s="52"/>
      <c r="F678" s="59"/>
      <c r="H678" s="3"/>
    </row>
    <row r="679" spans="5:8" s="6" customFormat="1" ht="42.6" customHeight="1">
      <c r="E679" s="52"/>
      <c r="F679" s="59"/>
      <c r="H679" s="3"/>
    </row>
    <row r="680" spans="5:8" s="6" customFormat="1" ht="42.6" customHeight="1">
      <c r="E680" s="52"/>
      <c r="F680" s="59"/>
      <c r="H680" s="3"/>
    </row>
    <row r="681" spans="5:8" s="6" customFormat="1" ht="42.6" customHeight="1">
      <c r="E681" s="52"/>
      <c r="F681" s="59"/>
      <c r="H681" s="3"/>
    </row>
    <row r="682" spans="5:8" s="6" customFormat="1" ht="42.6" customHeight="1">
      <c r="E682" s="52"/>
      <c r="F682" s="59"/>
      <c r="H682" s="3"/>
    </row>
    <row r="683" spans="5:8" s="6" customFormat="1" ht="42.6" customHeight="1">
      <c r="E683" s="52"/>
      <c r="F683" s="59"/>
      <c r="H683" s="3"/>
    </row>
    <row r="684" spans="5:8" s="6" customFormat="1" ht="42.6" customHeight="1">
      <c r="E684" s="52"/>
      <c r="F684" s="59"/>
      <c r="H684" s="3"/>
    </row>
    <row r="685" spans="5:8" s="6" customFormat="1" ht="42.6" customHeight="1">
      <c r="E685" s="52"/>
      <c r="F685" s="59"/>
      <c r="H685" s="3"/>
    </row>
    <row r="686" spans="5:8" s="6" customFormat="1" ht="42.6" customHeight="1">
      <c r="E686" s="52"/>
      <c r="F686" s="59"/>
      <c r="H686" s="3"/>
    </row>
    <row r="687" spans="5:8" s="6" customFormat="1" ht="42.6" customHeight="1">
      <c r="E687" s="52"/>
      <c r="F687" s="59"/>
      <c r="H687" s="3"/>
    </row>
    <row r="688" spans="5:8" s="6" customFormat="1" ht="42.6" customHeight="1">
      <c r="E688" s="52"/>
      <c r="F688" s="59"/>
      <c r="H688" s="3"/>
    </row>
    <row r="689" spans="5:8" s="6" customFormat="1" ht="42.6" customHeight="1">
      <c r="E689" s="52"/>
      <c r="F689" s="59"/>
      <c r="H689" s="3"/>
    </row>
    <row r="690" spans="5:8" s="6" customFormat="1" ht="42.6" customHeight="1">
      <c r="E690" s="52"/>
      <c r="F690" s="59"/>
      <c r="H690" s="3"/>
    </row>
    <row r="691" spans="5:8" s="6" customFormat="1" ht="42.6" customHeight="1">
      <c r="E691" s="52"/>
      <c r="F691" s="59"/>
      <c r="H691" s="3"/>
    </row>
    <row r="692" spans="5:8" s="6" customFormat="1" ht="42.6" customHeight="1">
      <c r="E692" s="52"/>
      <c r="F692" s="59"/>
      <c r="H692" s="3"/>
    </row>
    <row r="693" spans="5:8" s="6" customFormat="1" ht="42.6" customHeight="1">
      <c r="E693" s="52"/>
      <c r="F693" s="59"/>
      <c r="H693" s="3"/>
    </row>
    <row r="694" spans="5:8" s="6" customFormat="1" ht="42.6" customHeight="1">
      <c r="E694" s="52"/>
      <c r="F694" s="59"/>
      <c r="H694" s="3"/>
    </row>
    <row r="695" spans="5:8" s="6" customFormat="1" ht="42.6" customHeight="1">
      <c r="E695" s="52"/>
      <c r="F695" s="59"/>
      <c r="H695" s="3"/>
    </row>
    <row r="696" spans="5:8" s="6" customFormat="1" ht="42.6" customHeight="1">
      <c r="E696" s="52"/>
      <c r="F696" s="59"/>
      <c r="H696" s="3"/>
    </row>
    <row r="697" spans="5:8" s="6" customFormat="1" ht="42.6" customHeight="1">
      <c r="E697" s="52"/>
      <c r="F697" s="59"/>
      <c r="H697" s="3"/>
    </row>
    <row r="698" spans="5:8" s="6" customFormat="1" ht="42.6" customHeight="1">
      <c r="E698" s="52"/>
      <c r="F698" s="59"/>
      <c r="H698" s="3"/>
    </row>
    <row r="699" spans="5:8" s="6" customFormat="1" ht="42.6" customHeight="1">
      <c r="E699" s="52"/>
      <c r="F699" s="59"/>
      <c r="H699" s="3"/>
    </row>
    <row r="700" spans="5:8" s="6" customFormat="1" ht="42.6" customHeight="1">
      <c r="E700" s="52"/>
      <c r="F700" s="59"/>
      <c r="H700" s="3"/>
    </row>
    <row r="701" spans="5:8" s="6" customFormat="1" ht="42.6" customHeight="1">
      <c r="E701" s="52"/>
      <c r="F701" s="59"/>
      <c r="H701" s="3"/>
    </row>
    <row r="702" spans="5:8" s="6" customFormat="1" ht="42.6" customHeight="1">
      <c r="E702" s="52"/>
      <c r="F702" s="59"/>
      <c r="H702" s="3"/>
    </row>
    <row r="703" spans="5:8" s="6" customFormat="1" ht="42.6" customHeight="1">
      <c r="E703" s="52"/>
      <c r="F703" s="59"/>
      <c r="H703" s="3"/>
    </row>
    <row r="704" spans="5:8" s="6" customFormat="1" ht="42.6" customHeight="1">
      <c r="E704" s="52"/>
      <c r="F704" s="59"/>
      <c r="H704" s="3"/>
    </row>
    <row r="705" spans="5:8" s="6" customFormat="1" ht="42.6" customHeight="1">
      <c r="E705" s="52"/>
      <c r="F705" s="59"/>
      <c r="H705" s="3"/>
    </row>
    <row r="706" spans="5:8" s="6" customFormat="1" ht="42.6" customHeight="1">
      <c r="E706" s="52"/>
      <c r="F706" s="59"/>
      <c r="H706" s="3"/>
    </row>
    <row r="707" spans="5:8" s="6" customFormat="1" ht="42.6" customHeight="1">
      <c r="E707" s="52"/>
      <c r="F707" s="59"/>
      <c r="H707" s="3"/>
    </row>
    <row r="708" spans="5:8" s="6" customFormat="1" ht="42.6" customHeight="1">
      <c r="E708" s="52"/>
      <c r="F708" s="59"/>
      <c r="H708" s="3"/>
    </row>
    <row r="709" spans="5:8" s="6" customFormat="1" ht="42.6" customHeight="1">
      <c r="E709" s="52"/>
      <c r="F709" s="59"/>
      <c r="H709" s="3"/>
    </row>
    <row r="710" spans="5:8" s="6" customFormat="1" ht="42.6" customHeight="1">
      <c r="E710" s="52"/>
      <c r="F710" s="59"/>
      <c r="H710" s="3"/>
    </row>
    <row r="711" spans="5:8" s="6" customFormat="1" ht="42.6" customHeight="1">
      <c r="E711" s="52"/>
      <c r="F711" s="59"/>
      <c r="H711" s="3"/>
    </row>
    <row r="712" spans="5:8" s="6" customFormat="1" ht="42.6" customHeight="1">
      <c r="E712" s="52"/>
      <c r="F712" s="59"/>
      <c r="H712" s="3"/>
    </row>
    <row r="713" spans="5:8" ht="14.45" customHeight="1">
      <c r="E713" s="52"/>
    </row>
  </sheetData>
  <sheetProtection sheet="1" objects="1" scenarios="1"/>
  <mergeCells count="57">
    <mergeCell ref="C6:G6"/>
    <mergeCell ref="C42:G42"/>
    <mergeCell ref="A51:B51"/>
    <mergeCell ref="A11:B11"/>
    <mergeCell ref="A45:B45"/>
    <mergeCell ref="A46:B46"/>
    <mergeCell ref="A18:B18"/>
    <mergeCell ref="A27:B27"/>
    <mergeCell ref="A10:B10"/>
    <mergeCell ref="A9:B9"/>
    <mergeCell ref="A56:C56"/>
    <mergeCell ref="A36:B36"/>
    <mergeCell ref="A50:F50"/>
    <mergeCell ref="A6:B6"/>
    <mergeCell ref="A2:C2"/>
    <mergeCell ref="C35:G35"/>
    <mergeCell ref="A16:B16"/>
    <mergeCell ref="A54:B54"/>
    <mergeCell ref="A7:B7"/>
    <mergeCell ref="A25:B25"/>
    <mergeCell ref="A32:C32"/>
    <mergeCell ref="C16:G16"/>
    <mergeCell ref="A5:F5"/>
    <mergeCell ref="C25:G25"/>
    <mergeCell ref="A22:C22"/>
    <mergeCell ref="A37:B37"/>
    <mergeCell ref="A55:B55"/>
    <mergeCell ref="A12:B12"/>
    <mergeCell ref="A26:B26"/>
    <mergeCell ref="A21:B21"/>
    <mergeCell ref="A13:C13"/>
    <mergeCell ref="A53:B53"/>
    <mergeCell ref="A52:B52"/>
    <mergeCell ref="A29:B29"/>
    <mergeCell ref="A43:B43"/>
    <mergeCell ref="A19:B19"/>
    <mergeCell ref="A28:B28"/>
    <mergeCell ref="A44:B44"/>
    <mergeCell ref="A31:B31"/>
    <mergeCell ref="A41:F41"/>
    <mergeCell ref="A30:B30"/>
    <mergeCell ref="A1:G1"/>
    <mergeCell ref="A47:B47"/>
    <mergeCell ref="C51:G51"/>
    <mergeCell ref="A42:B42"/>
    <mergeCell ref="A34:F34"/>
    <mergeCell ref="A39:C39"/>
    <mergeCell ref="A17:B17"/>
    <mergeCell ref="A48:C48"/>
    <mergeCell ref="A8:B8"/>
    <mergeCell ref="D3:E3"/>
    <mergeCell ref="A15:F15"/>
    <mergeCell ref="A35:B35"/>
    <mergeCell ref="A24:F24"/>
    <mergeCell ref="A20:B20"/>
    <mergeCell ref="A38:B38"/>
    <mergeCell ref="A49:F49"/>
  </mergeCells>
  <dataValidations xWindow="479" yWindow="629" count="2">
    <dataValidation type="list" allowBlank="1" showInputMessage="1" showErrorMessage="1" errorTitle="Invalid Score" error="Please select: 0=not in place, 1=limited evidence, 2=basic level, 3=well developed/structured, 4=excellent/fully embedded" promptTitle="Score" prompt="0 = not in place_x000a_1 = limited evidence_x000a_2 = basic level_x000a_3 = well developed / structured_x000a_4 = excellent / fully embedded_x000a__x000a_Leave blank = Don't know (not counted)" sqref="D7:D12 D17:D21 D26:D31 D36:D38 D43:D47 D51:D54" xr:uid="{00000000-0002-0000-0100-000000000000}">
      <formula1>"0,1,2,3,4"</formula1>
    </dataValidation>
    <dataValidation type="list" allowBlank="1" showInputMessage="1" showErrorMessage="1" errorTitle="Invalid Score" error="Please select: 0=Does not exist, 1=No Evidence, 2=Basic, 3=Good, 4=Excellent" promptTitle="Score" prompt="0=Does not exist  1=No Evidence  2=Basic  3=Good  4=Excellent_x000a_Leave blank = Don't know (not counted)" sqref="D55" xr:uid="{00000000-0002-0000-0100-000001000000}">
      <formula1>"0,1,2,3,4"</formula1>
    </dataValidation>
  </dataValidations>
  <printOptions horizontalCentered="1"/>
  <pageMargins left="0.23622047244094491" right="0.23622047244094491" top="0.74803149606299213" bottom="0.74803149606299213" header="0.31496062992125978" footer="0.31496062992125978"/>
  <pageSetup scale="62" fitToHeight="10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pageSetUpPr fitToPage="1"/>
  </sheetPr>
  <dimension ref="A1:JK985"/>
  <sheetViews>
    <sheetView showGridLines="0" zoomScale="93" zoomScaleNormal="93" workbookViewId="0">
      <pane ySplit="6" topLeftCell="A7" activePane="bottomLeft" state="frozen"/>
      <selection pane="bottomLeft" activeCell="D8" sqref="D8"/>
      <selection activeCell="F5" sqref="F5"/>
    </sheetView>
  </sheetViews>
  <sheetFormatPr defaultRowHeight="40.5" customHeight="1"/>
  <cols>
    <col min="1" max="1" width="57.5703125" bestFit="1" customWidth="1"/>
    <col min="2" max="2" width="14" style="7" bestFit="1" customWidth="1"/>
    <col min="3" max="3" width="32" bestFit="1" customWidth="1"/>
    <col min="4" max="4" width="67.42578125" style="8" customWidth="1"/>
    <col min="5" max="271" width="9.140625" style="3" customWidth="1"/>
  </cols>
  <sheetData>
    <row r="1" spans="1:4" ht="36" customHeight="1">
      <c r="A1" s="85" t="s">
        <v>12</v>
      </c>
      <c r="B1" s="99"/>
      <c r="C1" s="108"/>
      <c r="D1" s="100"/>
    </row>
    <row r="2" spans="1:4" ht="22.15" customHeight="1">
      <c r="A2" s="101" t="s">
        <v>123</v>
      </c>
      <c r="B2" s="99"/>
      <c r="C2" s="102"/>
      <c r="D2" s="109"/>
    </row>
    <row r="3" spans="1:4" ht="22.15" customHeight="1">
      <c r="A3" s="101" t="s">
        <v>124</v>
      </c>
      <c r="B3" s="99"/>
      <c r="C3" s="102"/>
      <c r="D3" s="109"/>
    </row>
    <row r="4" spans="1:4" ht="49.9" customHeight="1">
      <c r="A4" s="103" t="s">
        <v>125</v>
      </c>
      <c r="B4" s="99"/>
      <c r="C4" s="108"/>
      <c r="D4" s="100"/>
    </row>
    <row r="5" spans="1:4" ht="7.9" customHeight="1"/>
    <row r="6" spans="1:4" ht="30" customHeight="1">
      <c r="A6" s="21" t="s">
        <v>126</v>
      </c>
      <c r="B6" s="22" t="s">
        <v>127</v>
      </c>
      <c r="C6" s="21" t="s">
        <v>15</v>
      </c>
      <c r="D6" s="21" t="s">
        <v>128</v>
      </c>
    </row>
    <row r="7" spans="1:4" ht="30" customHeight="1">
      <c r="A7" s="28" t="s">
        <v>129</v>
      </c>
      <c r="B7" s="30" t="str">
        <f>'Moduulien arviointi'!$D$13</f>
        <v/>
      </c>
      <c r="C7" s="25" t="str">
        <f>'Moduulien arviointi'!E13</f>
        <v/>
      </c>
      <c r="D7" s="26" t="str">
        <f>'Moduulien arviointi'!F13</f>
        <v/>
      </c>
    </row>
    <row r="8" spans="1:4" ht="47.45" customHeight="1">
      <c r="A8" s="29" t="s">
        <v>43</v>
      </c>
      <c r="B8" s="31" t="str">
        <f>'Moduulien arviointi'!$D$22</f>
        <v/>
      </c>
      <c r="C8" s="23" t="str">
        <f>'Moduulien arviointi'!E22</f>
        <v/>
      </c>
      <c r="D8" s="24" t="str">
        <f>'Moduulien arviointi'!F22</f>
        <v/>
      </c>
    </row>
    <row r="9" spans="1:4" s="3" customFormat="1" ht="43.9" customHeight="1">
      <c r="A9" s="28" t="s">
        <v>65</v>
      </c>
      <c r="B9" s="30" t="str">
        <f>'Moduulien arviointi'!$D$32</f>
        <v/>
      </c>
      <c r="C9" s="25" t="str">
        <f>'Moduulien arviointi'!E32</f>
        <v/>
      </c>
      <c r="D9" s="26" t="str">
        <f>'Moduulien arviointi'!F32</f>
        <v/>
      </c>
    </row>
    <row r="10" spans="1:4" ht="40.9" customHeight="1">
      <c r="A10" s="29" t="s">
        <v>86</v>
      </c>
      <c r="B10" s="31" t="str">
        <f>'Moduulien arviointi'!$D$39</f>
        <v/>
      </c>
      <c r="C10" s="23" t="str">
        <f>'Moduulien arviointi'!E39</f>
        <v/>
      </c>
      <c r="D10" s="24" t="str">
        <f>'Moduulien arviointi'!F39</f>
        <v/>
      </c>
    </row>
    <row r="11" spans="1:4" s="3" customFormat="1" ht="44.45" customHeight="1">
      <c r="A11" s="28" t="s">
        <v>130</v>
      </c>
      <c r="B11" s="30" t="str">
        <f>'Moduulien arviointi'!$D$48</f>
        <v/>
      </c>
      <c r="C11" s="25" t="str">
        <f>'Moduulien arviointi'!E48</f>
        <v/>
      </c>
      <c r="D11" s="26" t="str">
        <f>'Moduulien arviointi'!F48</f>
        <v/>
      </c>
    </row>
    <row r="12" spans="1:4" ht="38.450000000000003" customHeight="1">
      <c r="A12" s="29" t="s">
        <v>116</v>
      </c>
      <c r="B12" s="31" t="str">
        <f>'Moduulien arviointi'!$D$56</f>
        <v/>
      </c>
      <c r="C12" s="23" t="str">
        <f>'Moduulien arviointi'!E56</f>
        <v/>
      </c>
      <c r="D12" s="26" t="str">
        <f>'Moduulien arviointi'!F56</f>
        <v/>
      </c>
    </row>
    <row r="13" spans="1:4" s="3" customFormat="1" ht="59.25" customHeight="1">
      <c r="A13" s="27" t="s">
        <v>131</v>
      </c>
      <c r="B13" s="32" t="str">
        <f>IFERROR(AVERAGE(B7:B12),"")</f>
        <v/>
      </c>
      <c r="C13" s="21" t="str">
        <f>IFERROR(INDEX(Pisteet!$C$3:$C$6, MATCH(ROUND(B13,0), Pisteet!$A$3:$A$6, 0)), "")</f>
        <v/>
      </c>
      <c r="D13" s="27" t="str">
        <f>IFERROR(INDEX(Pisteet!$D$3:$D$6, MATCH(ROUND(B13,0), Pisteet!$A$3:$A$6, 0)), "")</f>
        <v/>
      </c>
    </row>
    <row r="14" spans="1:4" s="3" customFormat="1" ht="40.5" customHeight="1">
      <c r="B14" s="4"/>
      <c r="D14" s="5"/>
    </row>
    <row r="15" spans="1:4" s="3" customFormat="1" ht="40.5" customHeight="1"/>
    <row r="16" spans="1:4" s="3" customFormat="1" ht="40.5" customHeight="1"/>
    <row r="17" s="3" customFormat="1" ht="40.5" customHeight="1"/>
    <row r="18" s="3" customFormat="1" ht="40.5" customHeight="1"/>
    <row r="19" s="3" customFormat="1" ht="40.5" customHeight="1"/>
    <row r="20" s="3" customFormat="1" ht="40.5" customHeight="1"/>
    <row r="21" s="3" customFormat="1" ht="40.5" customHeight="1"/>
    <row r="22" s="3" customFormat="1" ht="40.5" customHeight="1"/>
    <row r="23" s="3" customFormat="1" ht="40.5" customHeight="1"/>
    <row r="24" s="3" customFormat="1" ht="40.5" customHeight="1"/>
    <row r="25" s="3" customFormat="1" ht="40.5" customHeight="1"/>
    <row r="26" s="3" customFormat="1" ht="40.5" customHeight="1"/>
    <row r="27" s="3" customFormat="1" ht="40.5" customHeight="1"/>
    <row r="28" s="3" customFormat="1" ht="40.5" customHeight="1"/>
    <row r="29" s="3" customFormat="1" ht="40.5" customHeight="1"/>
    <row r="30" s="3" customFormat="1" ht="40.5" customHeight="1"/>
    <row r="31" s="3" customFormat="1" ht="40.5" customHeight="1"/>
    <row r="32" s="3" customFormat="1" ht="40.5" customHeight="1"/>
    <row r="33" s="3" customFormat="1" ht="40.5" customHeight="1"/>
    <row r="34" s="3" customFormat="1" ht="40.5" customHeight="1"/>
    <row r="35" s="3" customFormat="1" ht="40.5" customHeight="1"/>
    <row r="36" s="3" customFormat="1" ht="40.5" customHeight="1"/>
    <row r="37" s="3" customFormat="1" ht="40.5" customHeight="1"/>
    <row r="38" s="3" customFormat="1" ht="40.5" customHeight="1"/>
    <row r="39" s="3" customFormat="1" ht="40.5" customHeight="1"/>
    <row r="40" s="3" customFormat="1" ht="40.5" customHeight="1"/>
    <row r="41" s="3" customFormat="1" ht="40.5" customHeight="1"/>
    <row r="42" s="3" customFormat="1" ht="40.5" customHeight="1"/>
    <row r="43" s="3" customFormat="1" ht="40.5" customHeight="1"/>
    <row r="44" s="3" customFormat="1" ht="40.5" customHeight="1"/>
    <row r="45" s="3" customFormat="1" ht="40.5" customHeight="1"/>
    <row r="46" s="3" customFormat="1" ht="40.5" customHeight="1"/>
    <row r="47" s="3" customFormat="1" ht="40.5" customHeight="1"/>
    <row r="48" s="3" customFormat="1" ht="40.5" customHeight="1"/>
    <row r="49" s="3" customFormat="1" ht="40.5" customHeight="1"/>
    <row r="50" s="3" customFormat="1" ht="40.5" customHeight="1"/>
    <row r="51" s="3" customFormat="1" ht="40.5" customHeight="1"/>
    <row r="52" s="3" customFormat="1" ht="40.5" customHeight="1"/>
    <row r="53" s="3" customFormat="1" ht="40.5" customHeight="1"/>
    <row r="54" s="3" customFormat="1" ht="40.5" customHeight="1"/>
    <row r="55" s="3" customFormat="1" ht="40.5" customHeight="1"/>
    <row r="56" s="3" customFormat="1" ht="40.5" customHeight="1"/>
    <row r="57" s="3" customFormat="1" ht="40.5" customHeight="1"/>
    <row r="58" s="3" customFormat="1" ht="40.5" customHeight="1"/>
    <row r="59" s="3" customFormat="1" ht="40.5" customHeight="1"/>
    <row r="60" s="3" customFormat="1" ht="40.5" customHeight="1"/>
    <row r="61" s="3" customFormat="1" ht="40.5" customHeight="1"/>
    <row r="62" s="3" customFormat="1" ht="40.5" customHeight="1"/>
    <row r="63" s="3" customFormat="1" ht="40.5" customHeight="1"/>
    <row r="64" s="3" customFormat="1" ht="40.5" customHeight="1"/>
    <row r="65" s="3" customFormat="1" ht="40.5" customHeight="1"/>
    <row r="66" s="3" customFormat="1" ht="40.5" customHeight="1"/>
    <row r="67" s="3" customFormat="1" ht="40.5" customHeight="1"/>
    <row r="68" s="3" customFormat="1" ht="40.5" customHeight="1"/>
    <row r="69" s="3" customFormat="1" ht="40.5" customHeight="1"/>
    <row r="70" s="3" customFormat="1" ht="40.5" customHeight="1"/>
    <row r="71" s="3" customFormat="1" ht="40.5" customHeight="1"/>
    <row r="72" s="3" customFormat="1" ht="40.5" customHeight="1"/>
    <row r="73" s="3" customFormat="1" ht="40.5" customHeight="1"/>
    <row r="74" s="3" customFormat="1" ht="40.5" customHeight="1"/>
    <row r="75" s="3" customFormat="1" ht="40.5" customHeight="1"/>
    <row r="76" s="3" customFormat="1" ht="40.5" customHeight="1"/>
    <row r="77" s="3" customFormat="1" ht="40.5" customHeight="1"/>
    <row r="78" s="3" customFormat="1" ht="40.5" customHeight="1"/>
    <row r="79" s="3" customFormat="1" ht="40.5" customHeight="1"/>
    <row r="80" s="3" customFormat="1" ht="40.5" customHeight="1"/>
    <row r="81" s="3" customFormat="1" ht="40.5" customHeight="1"/>
    <row r="82" s="3" customFormat="1" ht="40.5" customHeight="1"/>
    <row r="83" s="3" customFormat="1" ht="40.5" customHeight="1"/>
    <row r="84" s="3" customFormat="1" ht="40.5" customHeight="1"/>
    <row r="85" s="3" customFormat="1" ht="40.5" customHeight="1"/>
    <row r="86" s="3" customFormat="1" ht="40.5" customHeight="1"/>
    <row r="87" s="3" customFormat="1" ht="40.5" customHeight="1"/>
    <row r="88" s="3" customFormat="1" ht="40.5" customHeight="1"/>
    <row r="89" s="3" customFormat="1" ht="40.5" customHeight="1"/>
    <row r="90" s="3" customFormat="1" ht="40.5" customHeight="1"/>
    <row r="91" s="3" customFormat="1" ht="40.5" customHeight="1"/>
    <row r="92" s="3" customFormat="1" ht="40.5" customHeight="1"/>
    <row r="93" s="3" customFormat="1" ht="40.5" customHeight="1"/>
    <row r="94" s="3" customFormat="1" ht="40.5" customHeight="1"/>
    <row r="95" s="3" customFormat="1" ht="40.5" customHeight="1"/>
    <row r="96" s="3" customFormat="1" ht="40.5" customHeight="1"/>
    <row r="97" s="3" customFormat="1" ht="40.5" customHeight="1"/>
    <row r="98" s="3" customFormat="1" ht="40.5" customHeight="1"/>
    <row r="99" s="3" customFormat="1" ht="40.5" customHeight="1"/>
    <row r="100" s="3" customFormat="1" ht="40.5" customHeight="1"/>
    <row r="101" s="3" customFormat="1" ht="40.5" customHeight="1"/>
    <row r="102" s="3" customFormat="1" ht="40.5" customHeight="1"/>
    <row r="103" s="3" customFormat="1" ht="40.5" customHeight="1"/>
    <row r="104" s="3" customFormat="1" ht="40.5" customHeight="1"/>
    <row r="105" s="3" customFormat="1" ht="40.5" customHeight="1"/>
    <row r="106" s="3" customFormat="1" ht="40.5" customHeight="1"/>
    <row r="107" s="3" customFormat="1" ht="40.5" customHeight="1"/>
    <row r="108" s="3" customFormat="1" ht="40.5" customHeight="1"/>
    <row r="109" s="3" customFormat="1" ht="40.5" customHeight="1"/>
    <row r="110" s="3" customFormat="1" ht="40.5" customHeight="1"/>
    <row r="111" s="3" customFormat="1" ht="40.5" customHeight="1"/>
    <row r="112" s="3" customFormat="1" ht="40.5" customHeight="1"/>
    <row r="113" s="3" customFormat="1" ht="40.5" customHeight="1"/>
    <row r="114" s="3" customFormat="1" ht="40.5" customHeight="1"/>
    <row r="115" s="3" customFormat="1" ht="40.5" customHeight="1"/>
    <row r="116" s="3" customFormat="1" ht="40.5" customHeight="1"/>
    <row r="117" s="3" customFormat="1" ht="40.5" customHeight="1"/>
    <row r="118" s="3" customFormat="1" ht="40.5" customHeight="1"/>
    <row r="119" s="3" customFormat="1" ht="40.5" customHeight="1"/>
    <row r="120" s="3" customFormat="1" ht="40.5" customHeight="1"/>
    <row r="121" s="3" customFormat="1" ht="40.5" customHeight="1"/>
    <row r="122" s="3" customFormat="1" ht="40.5" customHeight="1"/>
    <row r="123" s="3" customFormat="1" ht="40.5" customHeight="1"/>
    <row r="124" s="3" customFormat="1" ht="40.5" customHeight="1"/>
    <row r="125" s="3" customFormat="1" ht="40.5" customHeight="1"/>
    <row r="126" s="3" customFormat="1" ht="40.5" customHeight="1"/>
    <row r="127" s="3" customFormat="1" ht="40.5" customHeight="1"/>
    <row r="128" s="3" customFormat="1" ht="40.5" customHeight="1"/>
    <row r="129" s="3" customFormat="1" ht="40.5" customHeight="1"/>
    <row r="130" s="3" customFormat="1" ht="40.5" customHeight="1"/>
    <row r="131" s="3" customFormat="1" ht="40.5" customHeight="1"/>
    <row r="132" s="3" customFormat="1" ht="40.5" customHeight="1"/>
    <row r="133" s="3" customFormat="1" ht="40.5" customHeight="1"/>
    <row r="134" s="3" customFormat="1" ht="40.5" customHeight="1"/>
    <row r="135" s="3" customFormat="1" ht="40.5" customHeight="1"/>
    <row r="136" s="3" customFormat="1" ht="40.5" customHeight="1"/>
    <row r="137" s="3" customFormat="1" ht="40.5" customHeight="1"/>
    <row r="138" s="3" customFormat="1" ht="40.5" customHeight="1"/>
    <row r="139" s="3" customFormat="1" ht="40.5" customHeight="1"/>
    <row r="140" s="3" customFormat="1" ht="40.5" customHeight="1"/>
    <row r="141" s="3" customFormat="1" ht="40.5" customHeight="1"/>
    <row r="142" s="3" customFormat="1" ht="40.5" customHeight="1"/>
    <row r="143" s="3" customFormat="1" ht="40.5" customHeight="1"/>
    <row r="144" s="3" customFormat="1" ht="40.5" customHeight="1"/>
    <row r="145" s="3" customFormat="1" ht="40.5" customHeight="1"/>
    <row r="146" s="3" customFormat="1" ht="40.5" customHeight="1"/>
    <row r="147" s="3" customFormat="1" ht="40.5" customHeight="1"/>
    <row r="148" s="3" customFormat="1" ht="40.5" customHeight="1"/>
    <row r="149" s="3" customFormat="1" ht="40.5" customHeight="1"/>
    <row r="150" s="3" customFormat="1" ht="40.5" customHeight="1"/>
    <row r="151" s="3" customFormat="1" ht="40.5" customHeight="1"/>
    <row r="152" s="3" customFormat="1" ht="40.5" customHeight="1"/>
    <row r="153" s="3" customFormat="1" ht="40.5" customHeight="1"/>
    <row r="154" s="3" customFormat="1" ht="40.5" customHeight="1"/>
    <row r="155" s="3" customFormat="1" ht="40.5" customHeight="1"/>
    <row r="156" s="3" customFormat="1" ht="40.5" customHeight="1"/>
    <row r="157" s="3" customFormat="1" ht="40.5" customHeight="1"/>
    <row r="158" s="3" customFormat="1" ht="40.5" customHeight="1"/>
    <row r="159" s="3" customFormat="1" ht="40.5" customHeight="1"/>
    <row r="160" s="3" customFormat="1" ht="40.5" customHeight="1"/>
    <row r="161" s="3" customFormat="1" ht="40.5" customHeight="1"/>
    <row r="162" s="3" customFormat="1" ht="40.5" customHeight="1"/>
    <row r="163" s="3" customFormat="1" ht="40.5" customHeight="1"/>
    <row r="164" s="3" customFormat="1" ht="40.5" customHeight="1"/>
    <row r="165" s="3" customFormat="1" ht="40.5" customHeight="1"/>
    <row r="166" s="3" customFormat="1" ht="40.5" customHeight="1"/>
    <row r="167" s="3" customFormat="1" ht="40.5" customHeight="1"/>
    <row r="168" s="3" customFormat="1" ht="40.5" customHeight="1"/>
    <row r="169" s="3" customFormat="1" ht="40.5" customHeight="1"/>
    <row r="170" s="3" customFormat="1" ht="40.5" customHeight="1"/>
    <row r="171" s="3" customFormat="1" ht="40.5" customHeight="1"/>
    <row r="172" s="3" customFormat="1" ht="40.5" customHeight="1"/>
    <row r="173" s="3" customFormat="1" ht="40.5" customHeight="1"/>
    <row r="174" s="3" customFormat="1" ht="40.5" customHeight="1"/>
    <row r="175" s="3" customFormat="1" ht="40.5" customHeight="1"/>
    <row r="176" s="3" customFormat="1" ht="40.5" customHeight="1"/>
    <row r="177" s="3" customFormat="1" ht="40.5" customHeight="1"/>
    <row r="178" s="3" customFormat="1" ht="40.5" customHeight="1"/>
    <row r="179" s="3" customFormat="1" ht="40.5" customHeight="1"/>
    <row r="180" s="3" customFormat="1" ht="40.5" customHeight="1"/>
    <row r="181" s="3" customFormat="1" ht="40.5" customHeight="1"/>
    <row r="182" s="3" customFormat="1" ht="40.5" customHeight="1"/>
    <row r="183" s="3" customFormat="1" ht="40.5" customHeight="1"/>
    <row r="184" s="3" customFormat="1" ht="40.5" customHeight="1"/>
    <row r="185" s="3" customFormat="1" ht="40.5" customHeight="1"/>
    <row r="186" s="3" customFormat="1" ht="40.5" customHeight="1"/>
    <row r="187" s="3" customFormat="1" ht="40.5" customHeight="1"/>
    <row r="188" s="3" customFormat="1" ht="40.5" customHeight="1"/>
    <row r="189" s="3" customFormat="1" ht="40.5" customHeight="1"/>
    <row r="190" s="3" customFormat="1" ht="40.5" customHeight="1"/>
    <row r="191" s="3" customFormat="1" ht="40.5" customHeight="1"/>
    <row r="192" s="3" customFormat="1" ht="40.5" customHeight="1"/>
    <row r="193" s="3" customFormat="1" ht="40.5" customHeight="1"/>
    <row r="194" s="3" customFormat="1" ht="40.5" customHeight="1"/>
    <row r="195" s="3" customFormat="1" ht="40.5" customHeight="1"/>
    <row r="196" s="3" customFormat="1" ht="40.5" customHeight="1"/>
    <row r="197" s="3" customFormat="1" ht="40.5" customHeight="1"/>
    <row r="198" s="3" customFormat="1" ht="40.5" customHeight="1"/>
    <row r="199" s="3" customFormat="1" ht="40.5" customHeight="1"/>
    <row r="200" s="3" customFormat="1" ht="40.5" customHeight="1"/>
    <row r="201" s="3" customFormat="1" ht="40.5" customHeight="1"/>
    <row r="202" s="3" customFormat="1" ht="40.5" customHeight="1"/>
    <row r="203" s="3" customFormat="1" ht="40.5" customHeight="1"/>
    <row r="204" s="3" customFormat="1" ht="40.5" customHeight="1"/>
    <row r="205" s="3" customFormat="1" ht="40.5" customHeight="1"/>
    <row r="206" s="3" customFormat="1" ht="40.5" customHeight="1"/>
    <row r="207" s="3" customFormat="1" ht="40.5" customHeight="1"/>
    <row r="208" s="3" customFormat="1" ht="40.5" customHeight="1"/>
    <row r="209" s="3" customFormat="1" ht="40.5" customHeight="1"/>
    <row r="210" s="3" customFormat="1" ht="40.5" customHeight="1"/>
    <row r="211" s="3" customFormat="1" ht="40.5" customHeight="1"/>
    <row r="212" s="3" customFormat="1" ht="40.5" customHeight="1"/>
    <row r="213" s="3" customFormat="1" ht="40.5" customHeight="1"/>
    <row r="214" s="3" customFormat="1" ht="40.5" customHeight="1"/>
    <row r="215" s="3" customFormat="1" ht="40.5" customHeight="1"/>
    <row r="216" s="3" customFormat="1" ht="40.5" customHeight="1"/>
    <row r="217" s="3" customFormat="1" ht="40.5" customHeight="1"/>
    <row r="218" s="3" customFormat="1" ht="40.5" customHeight="1"/>
    <row r="219" s="3" customFormat="1" ht="40.5" customHeight="1"/>
    <row r="220" s="3" customFormat="1" ht="40.5" customHeight="1"/>
    <row r="221" s="3" customFormat="1" ht="40.5" customHeight="1"/>
    <row r="222" s="3" customFormat="1" ht="40.5" customHeight="1"/>
    <row r="223" s="3" customFormat="1" ht="40.5" customHeight="1"/>
    <row r="224" s="3" customFormat="1" ht="40.5" customHeight="1"/>
    <row r="225" s="3" customFormat="1" ht="40.5" customHeight="1"/>
    <row r="226" s="3" customFormat="1" ht="40.5" customHeight="1"/>
    <row r="227" s="3" customFormat="1" ht="40.5" customHeight="1"/>
    <row r="228" s="3" customFormat="1" ht="40.5" customHeight="1"/>
    <row r="229" s="3" customFormat="1" ht="40.5" customHeight="1"/>
    <row r="230" s="3" customFormat="1" ht="40.5" customHeight="1"/>
    <row r="231" s="3" customFormat="1" ht="40.5" customHeight="1"/>
    <row r="232" s="3" customFormat="1" ht="40.5" customHeight="1"/>
    <row r="233" s="3" customFormat="1" ht="40.5" customHeight="1"/>
    <row r="234" s="3" customFormat="1" ht="40.5" customHeight="1"/>
    <row r="235" s="3" customFormat="1" ht="40.5" customHeight="1"/>
    <row r="236" s="3" customFormat="1" ht="40.5" customHeight="1"/>
    <row r="237" s="3" customFormat="1" ht="40.5" customHeight="1"/>
    <row r="238" s="3" customFormat="1" ht="40.5" customHeight="1"/>
    <row r="239" s="3" customFormat="1" ht="40.5" customHeight="1"/>
    <row r="240" s="3" customFormat="1" ht="40.5" customHeight="1"/>
    <row r="241" s="3" customFormat="1" ht="40.5" customHeight="1"/>
    <row r="242" s="3" customFormat="1" ht="40.5" customHeight="1"/>
    <row r="243" s="3" customFormat="1" ht="40.5" customHeight="1"/>
    <row r="244" s="3" customFormat="1" ht="40.5" customHeight="1"/>
    <row r="245" s="3" customFormat="1" ht="40.5" customHeight="1"/>
    <row r="246" s="3" customFormat="1" ht="40.5" customHeight="1"/>
    <row r="247" s="3" customFormat="1" ht="40.5" customHeight="1"/>
    <row r="248" s="3" customFormat="1" ht="40.5" customHeight="1"/>
    <row r="249" s="3" customFormat="1" ht="40.5" customHeight="1"/>
    <row r="250" s="3" customFormat="1" ht="40.5" customHeight="1"/>
    <row r="251" s="3" customFormat="1" ht="40.5" customHeight="1"/>
    <row r="252" s="3" customFormat="1" ht="40.5" customHeight="1"/>
    <row r="253" s="3" customFormat="1" ht="40.5" customHeight="1"/>
    <row r="254" s="3" customFormat="1" ht="40.5" customHeight="1"/>
    <row r="255" s="3" customFormat="1" ht="40.5" customHeight="1"/>
    <row r="256" s="3" customFormat="1" ht="40.5" customHeight="1"/>
    <row r="257" s="3" customFormat="1" ht="40.5" customHeight="1"/>
    <row r="258" s="3" customFormat="1" ht="40.5" customHeight="1"/>
    <row r="259" s="3" customFormat="1" ht="40.5" customHeight="1"/>
    <row r="260" s="3" customFormat="1" ht="40.5" customHeight="1"/>
    <row r="261" s="3" customFormat="1" ht="40.5" customHeight="1"/>
    <row r="262" s="3" customFormat="1" ht="40.5" customHeight="1"/>
    <row r="263" s="3" customFormat="1" ht="40.5" customHeight="1"/>
    <row r="264" s="3" customFormat="1" ht="40.5" customHeight="1"/>
    <row r="265" s="3" customFormat="1" ht="40.5" customHeight="1"/>
    <row r="266" s="3" customFormat="1" ht="40.5" customHeight="1"/>
    <row r="267" s="3" customFormat="1" ht="40.5" customHeight="1"/>
    <row r="268" s="3" customFormat="1" ht="40.5" customHeight="1"/>
    <row r="269" s="3" customFormat="1" ht="40.5" customHeight="1"/>
    <row r="270" s="3" customFormat="1" ht="40.5" customHeight="1"/>
    <row r="271" s="3" customFormat="1" ht="40.5" customHeight="1"/>
    <row r="272" s="3" customFormat="1" ht="40.5" customHeight="1"/>
    <row r="273" s="3" customFormat="1" ht="40.5" customHeight="1"/>
    <row r="274" s="3" customFormat="1" ht="40.5" customHeight="1"/>
    <row r="275" s="3" customFormat="1" ht="40.5" customHeight="1"/>
    <row r="276" s="3" customFormat="1" ht="40.5" customHeight="1"/>
    <row r="277" s="3" customFormat="1" ht="40.5" customHeight="1"/>
    <row r="278" s="3" customFormat="1" ht="40.5" customHeight="1"/>
    <row r="279" s="3" customFormat="1" ht="40.5" customHeight="1"/>
    <row r="280" s="3" customFormat="1" ht="40.5" customHeight="1"/>
    <row r="281" s="3" customFormat="1" ht="40.5" customHeight="1"/>
    <row r="282" s="3" customFormat="1" ht="40.5" customHeight="1"/>
    <row r="283" s="3" customFormat="1" ht="40.5" customHeight="1"/>
    <row r="284" s="3" customFormat="1" ht="40.5" customHeight="1"/>
    <row r="285" s="3" customFormat="1" ht="40.5" customHeight="1"/>
    <row r="286" s="3" customFormat="1" ht="40.5" customHeight="1"/>
    <row r="287" s="3" customFormat="1" ht="40.5" customHeight="1"/>
    <row r="288" s="3" customFormat="1" ht="40.5" customHeight="1"/>
    <row r="289" s="3" customFormat="1" ht="40.5" customHeight="1"/>
    <row r="290" s="3" customFormat="1" ht="40.5" customHeight="1"/>
    <row r="291" s="3" customFormat="1" ht="40.5" customHeight="1"/>
    <row r="292" s="3" customFormat="1" ht="40.5" customHeight="1"/>
    <row r="293" s="3" customFormat="1" ht="40.5" customHeight="1"/>
    <row r="294" s="3" customFormat="1" ht="40.5" customHeight="1"/>
    <row r="295" s="3" customFormat="1" ht="40.5" customHeight="1"/>
    <row r="296" s="3" customFormat="1" ht="40.5" customHeight="1"/>
    <row r="297" s="3" customFormat="1" ht="40.5" customHeight="1"/>
    <row r="298" s="3" customFormat="1" ht="40.5" customHeight="1"/>
    <row r="299" s="3" customFormat="1" ht="40.5" customHeight="1"/>
    <row r="300" s="3" customFormat="1" ht="40.5" customHeight="1"/>
    <row r="301" s="3" customFormat="1" ht="40.5" customHeight="1"/>
    <row r="302" s="3" customFormat="1" ht="40.5" customHeight="1"/>
    <row r="303" s="3" customFormat="1" ht="40.5" customHeight="1"/>
    <row r="304" s="3" customFormat="1" ht="40.5" customHeight="1"/>
    <row r="305" s="3" customFormat="1" ht="40.5" customHeight="1"/>
    <row r="306" s="3" customFormat="1" ht="40.5" customHeight="1"/>
    <row r="307" s="3" customFormat="1" ht="40.5" customHeight="1"/>
    <row r="308" s="3" customFormat="1" ht="40.5" customHeight="1"/>
    <row r="309" s="3" customFormat="1" ht="40.5" customHeight="1"/>
    <row r="310" s="3" customFormat="1" ht="40.5" customHeight="1"/>
    <row r="311" s="3" customFormat="1" ht="40.5" customHeight="1"/>
    <row r="312" s="3" customFormat="1" ht="40.5" customHeight="1"/>
    <row r="313" s="3" customFormat="1" ht="40.5" customHeight="1"/>
    <row r="314" s="3" customFormat="1" ht="40.5" customHeight="1"/>
    <row r="315" s="3" customFormat="1" ht="40.5" customHeight="1"/>
    <row r="316" s="3" customFormat="1" ht="40.5" customHeight="1"/>
    <row r="317" s="3" customFormat="1" ht="40.5" customHeight="1"/>
    <row r="318" s="3" customFormat="1" ht="40.5" customHeight="1"/>
    <row r="319" s="3" customFormat="1" ht="40.5" customHeight="1"/>
    <row r="320" s="3" customFormat="1" ht="40.5" customHeight="1"/>
    <row r="321" s="3" customFormat="1" ht="40.5" customHeight="1"/>
    <row r="322" s="3" customFormat="1" ht="40.5" customHeight="1"/>
    <row r="323" s="3" customFormat="1" ht="40.5" customHeight="1"/>
    <row r="324" s="3" customFormat="1" ht="40.5" customHeight="1"/>
    <row r="325" s="3" customFormat="1" ht="40.5" customHeight="1"/>
    <row r="326" s="3" customFormat="1" ht="40.5" customHeight="1"/>
    <row r="327" s="3" customFormat="1" ht="40.5" customHeight="1"/>
    <row r="328" s="3" customFormat="1" ht="40.5" customHeight="1"/>
    <row r="329" s="3" customFormat="1" ht="40.5" customHeight="1"/>
    <row r="330" s="3" customFormat="1" ht="40.5" customHeight="1"/>
    <row r="331" s="3" customFormat="1" ht="40.5" customHeight="1"/>
    <row r="332" s="3" customFormat="1" ht="40.5" customHeight="1"/>
    <row r="333" s="3" customFormat="1" ht="40.5" customHeight="1"/>
    <row r="334" s="3" customFormat="1" ht="40.5" customHeight="1"/>
    <row r="335" s="3" customFormat="1" ht="40.5" customHeight="1"/>
    <row r="336" s="3" customFormat="1" ht="40.5" customHeight="1"/>
    <row r="337" s="3" customFormat="1" ht="40.5" customHeight="1"/>
    <row r="338" s="3" customFormat="1" ht="40.5" customHeight="1"/>
    <row r="339" s="3" customFormat="1" ht="40.5" customHeight="1"/>
    <row r="340" s="3" customFormat="1" ht="40.5" customHeight="1"/>
    <row r="341" s="3" customFormat="1" ht="40.5" customHeight="1"/>
    <row r="342" s="3" customFormat="1" ht="40.5" customHeight="1"/>
    <row r="343" s="3" customFormat="1" ht="40.5" customHeight="1"/>
    <row r="344" s="3" customFormat="1" ht="40.5" customHeight="1"/>
    <row r="345" s="3" customFormat="1" ht="40.5" customHeight="1"/>
    <row r="346" s="3" customFormat="1" ht="40.5" customHeight="1"/>
    <row r="347" s="3" customFormat="1" ht="40.5" customHeight="1"/>
    <row r="348" s="3" customFormat="1" ht="40.5" customHeight="1"/>
    <row r="349" s="3" customFormat="1" ht="40.5" customHeight="1"/>
    <row r="350" s="3" customFormat="1" ht="40.5" customHeight="1"/>
    <row r="351" s="3" customFormat="1" ht="40.5" customHeight="1"/>
    <row r="352" s="3" customFormat="1" ht="40.5" customHeight="1"/>
    <row r="353" s="3" customFormat="1" ht="40.5" customHeight="1"/>
    <row r="354" s="3" customFormat="1" ht="40.5" customHeight="1"/>
    <row r="355" s="3" customFormat="1" ht="40.5" customHeight="1"/>
    <row r="356" s="3" customFormat="1" ht="40.5" customHeight="1"/>
    <row r="357" s="3" customFormat="1" ht="40.5" customHeight="1"/>
    <row r="358" s="3" customFormat="1" ht="40.5" customHeight="1"/>
    <row r="359" s="3" customFormat="1" ht="40.5" customHeight="1"/>
    <row r="360" s="3" customFormat="1" ht="40.5" customHeight="1"/>
    <row r="361" s="3" customFormat="1" ht="40.5" customHeight="1"/>
    <row r="362" s="3" customFormat="1" ht="40.5" customHeight="1"/>
    <row r="363" s="3" customFormat="1" ht="40.5" customHeight="1"/>
    <row r="364" s="3" customFormat="1" ht="40.5" customHeight="1"/>
    <row r="365" s="3" customFormat="1" ht="40.5" customHeight="1"/>
    <row r="366" s="3" customFormat="1" ht="40.5" customHeight="1"/>
    <row r="367" s="3" customFormat="1" ht="40.5" customHeight="1"/>
    <row r="368" s="3" customFormat="1" ht="40.5" customHeight="1"/>
    <row r="369" s="3" customFormat="1" ht="40.5" customHeight="1"/>
    <row r="370" s="3" customFormat="1" ht="40.5" customHeight="1"/>
    <row r="371" s="3" customFormat="1" ht="40.5" customHeight="1"/>
    <row r="372" s="3" customFormat="1" ht="40.5" customHeight="1"/>
    <row r="373" s="3" customFormat="1" ht="40.5" customHeight="1"/>
    <row r="374" s="3" customFormat="1" ht="40.5" customHeight="1"/>
    <row r="375" s="3" customFormat="1" ht="40.5" customHeight="1"/>
    <row r="376" s="3" customFormat="1" ht="40.5" customHeight="1"/>
    <row r="377" s="3" customFormat="1" ht="40.5" customHeight="1"/>
    <row r="378" s="3" customFormat="1" ht="40.5" customHeight="1"/>
    <row r="379" s="3" customFormat="1" ht="40.5" customHeight="1"/>
    <row r="380" s="3" customFormat="1" ht="40.5" customHeight="1"/>
    <row r="381" s="3" customFormat="1" ht="40.5" customHeight="1"/>
    <row r="382" s="3" customFormat="1" ht="40.5" customHeight="1"/>
    <row r="383" s="3" customFormat="1" ht="40.5" customHeight="1"/>
    <row r="384" s="3" customFormat="1" ht="40.5" customHeight="1"/>
    <row r="385" s="3" customFormat="1" ht="40.5" customHeight="1"/>
    <row r="386" s="3" customFormat="1" ht="40.5" customHeight="1"/>
    <row r="387" s="3" customFormat="1" ht="40.5" customHeight="1"/>
    <row r="388" s="3" customFormat="1" ht="40.5" customHeight="1"/>
    <row r="389" s="3" customFormat="1" ht="40.5" customHeight="1"/>
    <row r="390" s="3" customFormat="1" ht="40.5" customHeight="1"/>
    <row r="391" s="3" customFormat="1" ht="40.5" customHeight="1"/>
    <row r="392" s="3" customFormat="1" ht="40.5" customHeight="1"/>
    <row r="393" s="3" customFormat="1" ht="40.5" customHeight="1"/>
    <row r="394" s="3" customFormat="1" ht="40.5" customHeight="1"/>
    <row r="395" s="3" customFormat="1" ht="40.5" customHeight="1"/>
    <row r="396" s="3" customFormat="1" ht="40.5" customHeight="1"/>
    <row r="397" s="3" customFormat="1" ht="40.5" customHeight="1"/>
    <row r="398" s="3" customFormat="1" ht="40.5" customHeight="1"/>
    <row r="399" s="3" customFormat="1" ht="40.5" customHeight="1"/>
    <row r="400" s="3" customFormat="1" ht="40.5" customHeight="1"/>
    <row r="401" s="3" customFormat="1" ht="40.5" customHeight="1"/>
    <row r="402" s="3" customFormat="1" ht="40.5" customHeight="1"/>
    <row r="403" s="3" customFormat="1" ht="40.5" customHeight="1"/>
    <row r="404" s="3" customFormat="1" ht="40.5" customHeight="1"/>
    <row r="405" s="3" customFormat="1" ht="40.5" customHeight="1"/>
    <row r="406" s="3" customFormat="1" ht="40.5" customHeight="1"/>
    <row r="407" s="3" customFormat="1" ht="40.5" customHeight="1"/>
    <row r="408" s="3" customFormat="1" ht="40.5" customHeight="1"/>
    <row r="409" s="3" customFormat="1" ht="40.5" customHeight="1"/>
    <row r="410" s="3" customFormat="1" ht="40.5" customHeight="1"/>
    <row r="411" s="3" customFormat="1" ht="40.5" customHeight="1"/>
    <row r="412" s="3" customFormat="1" ht="40.5" customHeight="1"/>
    <row r="413" s="3" customFormat="1" ht="40.5" customHeight="1"/>
    <row r="414" s="3" customFormat="1" ht="40.5" customHeight="1"/>
    <row r="415" s="3" customFormat="1" ht="40.5" customHeight="1"/>
    <row r="416" s="3" customFormat="1" ht="40.5" customHeight="1"/>
    <row r="417" s="3" customFormat="1" ht="40.5" customHeight="1"/>
    <row r="418" s="3" customFormat="1" ht="40.5" customHeight="1"/>
    <row r="419" s="3" customFormat="1" ht="40.5" customHeight="1"/>
    <row r="420" s="3" customFormat="1" ht="40.5" customHeight="1"/>
    <row r="421" s="3" customFormat="1" ht="40.5" customHeight="1"/>
    <row r="422" s="3" customFormat="1" ht="40.5" customHeight="1"/>
    <row r="423" s="3" customFormat="1" ht="40.5" customHeight="1"/>
    <row r="424" s="3" customFormat="1" ht="40.5" customHeight="1"/>
    <row r="425" s="3" customFormat="1" ht="40.5" customHeight="1"/>
    <row r="426" s="3" customFormat="1" ht="40.5" customHeight="1"/>
    <row r="427" s="3" customFormat="1" ht="40.5" customHeight="1"/>
    <row r="428" s="3" customFormat="1" ht="40.5" customHeight="1"/>
    <row r="429" s="3" customFormat="1" ht="40.5" customHeight="1"/>
    <row r="430" s="3" customFormat="1" ht="40.5" customHeight="1"/>
    <row r="431" s="3" customFormat="1" ht="40.5" customHeight="1"/>
    <row r="432" s="3" customFormat="1" ht="40.5" customHeight="1"/>
    <row r="433" s="3" customFormat="1" ht="40.5" customHeight="1"/>
    <row r="434" s="3" customFormat="1" ht="40.5" customHeight="1"/>
    <row r="435" s="3" customFormat="1" ht="40.5" customHeight="1"/>
    <row r="436" s="3" customFormat="1" ht="40.5" customHeight="1"/>
    <row r="437" s="3" customFormat="1" ht="40.5" customHeight="1"/>
    <row r="438" s="3" customFormat="1" ht="40.5" customHeight="1"/>
    <row r="439" s="3" customFormat="1" ht="40.5" customHeight="1"/>
    <row r="440" s="3" customFormat="1" ht="40.5" customHeight="1"/>
    <row r="441" s="3" customFormat="1" ht="40.5" customHeight="1"/>
    <row r="442" s="3" customFormat="1" ht="40.5" customHeight="1"/>
    <row r="443" s="3" customFormat="1" ht="40.5" customHeight="1"/>
    <row r="444" s="3" customFormat="1" ht="40.5" customHeight="1"/>
    <row r="445" s="3" customFormat="1" ht="40.5" customHeight="1"/>
    <row r="446" s="3" customFormat="1" ht="40.5" customHeight="1"/>
    <row r="447" s="3" customFormat="1" ht="40.5" customHeight="1"/>
    <row r="448" s="3" customFormat="1" ht="40.5" customHeight="1"/>
    <row r="449" s="3" customFormat="1" ht="40.5" customHeight="1"/>
    <row r="450" s="3" customFormat="1" ht="40.5" customHeight="1"/>
    <row r="451" s="3" customFormat="1" ht="40.5" customHeight="1"/>
    <row r="452" s="3" customFormat="1" ht="40.5" customHeight="1"/>
    <row r="453" s="3" customFormat="1" ht="40.5" customHeight="1"/>
    <row r="454" s="3" customFormat="1" ht="40.5" customHeight="1"/>
    <row r="455" s="3" customFormat="1" ht="40.5" customHeight="1"/>
    <row r="456" s="3" customFormat="1" ht="40.5" customHeight="1"/>
    <row r="457" s="3" customFormat="1" ht="40.5" customHeight="1"/>
    <row r="458" s="3" customFormat="1" ht="40.5" customHeight="1"/>
    <row r="459" s="3" customFormat="1" ht="40.5" customHeight="1"/>
    <row r="460" s="3" customFormat="1" ht="40.5" customHeight="1"/>
    <row r="461" s="3" customFormat="1" ht="40.5" customHeight="1"/>
    <row r="462" s="3" customFormat="1" ht="40.5" customHeight="1"/>
    <row r="463" s="3" customFormat="1" ht="40.5" customHeight="1"/>
    <row r="464" s="3" customFormat="1" ht="40.5" customHeight="1"/>
    <row r="465" s="3" customFormat="1" ht="40.5" customHeight="1"/>
    <row r="466" s="3" customFormat="1" ht="40.5" customHeight="1"/>
    <row r="467" s="3" customFormat="1" ht="40.5" customHeight="1"/>
    <row r="468" s="3" customFormat="1" ht="40.5" customHeight="1"/>
    <row r="469" s="3" customFormat="1" ht="40.5" customHeight="1"/>
    <row r="470" s="3" customFormat="1" ht="40.5" customHeight="1"/>
    <row r="471" s="3" customFormat="1" ht="40.5" customHeight="1"/>
    <row r="472" s="3" customFormat="1" ht="40.5" customHeight="1"/>
    <row r="473" s="3" customFormat="1" ht="40.5" customHeight="1"/>
    <row r="474" s="3" customFormat="1" ht="40.5" customHeight="1"/>
    <row r="475" s="3" customFormat="1" ht="40.5" customHeight="1"/>
    <row r="476" s="3" customFormat="1" ht="40.5" customHeight="1"/>
    <row r="477" s="3" customFormat="1" ht="40.5" customHeight="1"/>
    <row r="478" s="3" customFormat="1" ht="40.5" customHeight="1"/>
    <row r="479" s="3" customFormat="1" ht="40.5" customHeight="1"/>
    <row r="480" s="3" customFormat="1" ht="40.5" customHeight="1"/>
    <row r="481" s="3" customFormat="1" ht="40.5" customHeight="1"/>
    <row r="482" s="3" customFormat="1" ht="40.5" customHeight="1"/>
    <row r="483" s="3" customFormat="1" ht="40.5" customHeight="1"/>
    <row r="484" s="3" customFormat="1" ht="40.5" customHeight="1"/>
    <row r="485" s="3" customFormat="1" ht="40.5" customHeight="1"/>
    <row r="486" s="3" customFormat="1" ht="40.5" customHeight="1"/>
    <row r="487" s="3" customFormat="1" ht="40.5" customHeight="1"/>
    <row r="488" s="3" customFormat="1" ht="40.5" customHeight="1"/>
    <row r="489" s="3" customFormat="1" ht="40.5" customHeight="1"/>
    <row r="490" s="3" customFormat="1" ht="40.5" customHeight="1"/>
    <row r="491" s="3" customFormat="1" ht="40.5" customHeight="1"/>
    <row r="492" s="3" customFormat="1" ht="40.5" customHeight="1"/>
    <row r="493" s="3" customFormat="1" ht="40.5" customHeight="1"/>
    <row r="494" s="3" customFormat="1" ht="40.5" customHeight="1"/>
    <row r="495" s="3" customFormat="1" ht="40.5" customHeight="1"/>
    <row r="496" s="3" customFormat="1" ht="40.5" customHeight="1"/>
    <row r="497" s="3" customFormat="1" ht="40.5" customHeight="1"/>
    <row r="498" s="3" customFormat="1" ht="40.5" customHeight="1"/>
    <row r="499" s="3" customFormat="1" ht="40.5" customHeight="1"/>
    <row r="500" s="3" customFormat="1" ht="40.5" customHeight="1"/>
    <row r="501" s="3" customFormat="1" ht="40.5" customHeight="1"/>
    <row r="502" s="3" customFormat="1" ht="40.5" customHeight="1"/>
    <row r="503" s="3" customFormat="1" ht="40.5" customHeight="1"/>
    <row r="504" s="3" customFormat="1" ht="40.5" customHeight="1"/>
    <row r="505" s="3" customFormat="1" ht="40.5" customHeight="1"/>
    <row r="506" s="3" customFormat="1" ht="40.5" customHeight="1"/>
    <row r="507" s="3" customFormat="1" ht="40.5" customHeight="1"/>
    <row r="508" s="3" customFormat="1" ht="40.5" customHeight="1"/>
    <row r="509" s="3" customFormat="1" ht="40.5" customHeight="1"/>
    <row r="510" s="3" customFormat="1" ht="40.5" customHeight="1"/>
    <row r="511" s="3" customFormat="1" ht="40.5" customHeight="1"/>
    <row r="512" s="3" customFormat="1" ht="40.5" customHeight="1"/>
    <row r="513" s="3" customFormat="1" ht="40.5" customHeight="1"/>
    <row r="514" s="3" customFormat="1" ht="40.5" customHeight="1"/>
    <row r="515" s="3" customFormat="1" ht="40.5" customHeight="1"/>
    <row r="516" s="3" customFormat="1" ht="40.5" customHeight="1"/>
    <row r="517" s="3" customFormat="1" ht="40.5" customHeight="1"/>
    <row r="518" s="3" customFormat="1" ht="40.5" customHeight="1"/>
    <row r="519" s="3" customFormat="1" ht="40.5" customHeight="1"/>
    <row r="520" s="3" customFormat="1" ht="40.5" customHeight="1"/>
    <row r="521" s="3" customFormat="1" ht="40.5" customHeight="1"/>
    <row r="522" s="3" customFormat="1" ht="40.5" customHeight="1"/>
    <row r="523" s="3" customFormat="1" ht="40.5" customHeight="1"/>
    <row r="524" s="3" customFormat="1" ht="40.5" customHeight="1"/>
    <row r="525" s="3" customFormat="1" ht="40.5" customHeight="1"/>
    <row r="526" s="3" customFormat="1" ht="40.5" customHeight="1"/>
    <row r="527" s="3" customFormat="1" ht="40.5" customHeight="1"/>
    <row r="528" s="3" customFormat="1" ht="40.5" customHeight="1"/>
    <row r="529" s="3" customFormat="1" ht="40.5" customHeight="1"/>
    <row r="530" s="3" customFormat="1" ht="40.5" customHeight="1"/>
    <row r="531" s="3" customFormat="1" ht="40.5" customHeight="1"/>
    <row r="532" s="3" customFormat="1" ht="40.5" customHeight="1"/>
    <row r="533" s="3" customFormat="1" ht="40.5" customHeight="1"/>
    <row r="534" s="3" customFormat="1" ht="40.5" customHeight="1"/>
    <row r="535" s="3" customFormat="1" ht="40.5" customHeight="1"/>
    <row r="536" s="3" customFormat="1" ht="40.5" customHeight="1"/>
    <row r="537" s="3" customFormat="1" ht="40.5" customHeight="1"/>
    <row r="538" s="3" customFormat="1" ht="40.5" customHeight="1"/>
    <row r="539" s="3" customFormat="1" ht="40.5" customHeight="1"/>
    <row r="540" s="3" customFormat="1" ht="40.5" customHeight="1"/>
    <row r="541" s="3" customFormat="1" ht="40.5" customHeight="1"/>
    <row r="542" s="3" customFormat="1" ht="40.5" customHeight="1"/>
    <row r="543" s="3" customFormat="1" ht="40.5" customHeight="1"/>
    <row r="544" s="3" customFormat="1" ht="40.5" customHeight="1"/>
    <row r="545" s="3" customFormat="1" ht="40.5" customHeight="1"/>
    <row r="546" s="3" customFormat="1" ht="40.5" customHeight="1"/>
    <row r="547" s="3" customFormat="1" ht="40.5" customHeight="1"/>
    <row r="548" s="3" customFormat="1" ht="40.5" customHeight="1"/>
    <row r="549" s="3" customFormat="1" ht="40.5" customHeight="1"/>
    <row r="550" s="3" customFormat="1" ht="40.5" customHeight="1"/>
    <row r="551" s="3" customFormat="1" ht="40.5" customHeight="1"/>
    <row r="552" s="3" customFormat="1" ht="40.5" customHeight="1"/>
    <row r="553" s="3" customFormat="1" ht="40.5" customHeight="1"/>
    <row r="554" s="3" customFormat="1" ht="40.5" customHeight="1"/>
    <row r="555" s="3" customFormat="1" ht="40.5" customHeight="1"/>
    <row r="556" s="3" customFormat="1" ht="40.5" customHeight="1"/>
    <row r="557" s="3" customFormat="1" ht="40.5" customHeight="1"/>
    <row r="558" s="3" customFormat="1" ht="40.5" customHeight="1"/>
    <row r="559" s="3" customFormat="1" ht="40.5" customHeight="1"/>
    <row r="560" s="3" customFormat="1" ht="40.5" customHeight="1"/>
    <row r="561" s="3" customFormat="1" ht="40.5" customHeight="1"/>
    <row r="562" s="3" customFormat="1" ht="40.5" customHeight="1"/>
    <row r="563" s="3" customFormat="1" ht="40.5" customHeight="1"/>
    <row r="564" s="3" customFormat="1" ht="40.5" customHeight="1"/>
    <row r="565" s="3" customFormat="1" ht="40.5" customHeight="1"/>
    <row r="566" s="3" customFormat="1" ht="40.5" customHeight="1"/>
    <row r="567" s="3" customFormat="1" ht="40.5" customHeight="1"/>
    <row r="568" s="3" customFormat="1" ht="40.5" customHeight="1"/>
    <row r="569" s="3" customFormat="1" ht="40.5" customHeight="1"/>
    <row r="570" s="3" customFormat="1" ht="40.5" customHeight="1"/>
    <row r="571" s="3" customFormat="1" ht="40.5" customHeight="1"/>
    <row r="572" s="3" customFormat="1" ht="40.5" customHeight="1"/>
    <row r="573" s="3" customFormat="1" ht="40.5" customHeight="1"/>
    <row r="574" s="3" customFormat="1" ht="40.5" customHeight="1"/>
    <row r="575" s="3" customFormat="1" ht="40.5" customHeight="1"/>
    <row r="576" s="3" customFormat="1" ht="40.5" customHeight="1"/>
    <row r="577" s="3" customFormat="1" ht="40.5" customHeight="1"/>
    <row r="578" s="3" customFormat="1" ht="40.5" customHeight="1"/>
    <row r="579" s="3" customFormat="1" ht="40.5" customHeight="1"/>
    <row r="580" s="3" customFormat="1" ht="40.5" customHeight="1"/>
    <row r="581" s="3" customFormat="1" ht="40.5" customHeight="1"/>
    <row r="582" s="3" customFormat="1" ht="40.5" customHeight="1"/>
    <row r="583" s="3" customFormat="1" ht="40.5" customHeight="1"/>
    <row r="584" s="3" customFormat="1" ht="40.5" customHeight="1"/>
    <row r="585" s="3" customFormat="1" ht="40.5" customHeight="1"/>
    <row r="586" s="3" customFormat="1" ht="40.5" customHeight="1"/>
    <row r="587" s="3" customFormat="1" ht="40.5" customHeight="1"/>
    <row r="588" s="3" customFormat="1" ht="40.5" customHeight="1"/>
    <row r="589" s="3" customFormat="1" ht="40.5" customHeight="1"/>
    <row r="590" s="3" customFormat="1" ht="40.5" customHeight="1"/>
    <row r="591" s="3" customFormat="1" ht="40.5" customHeight="1"/>
    <row r="592" s="3" customFormat="1" ht="40.5" customHeight="1"/>
    <row r="593" s="3" customFormat="1" ht="40.5" customHeight="1"/>
    <row r="594" s="3" customFormat="1" ht="40.5" customHeight="1"/>
    <row r="595" s="3" customFormat="1" ht="40.5" customHeight="1"/>
    <row r="596" s="3" customFormat="1" ht="40.5" customHeight="1"/>
    <row r="597" s="3" customFormat="1" ht="40.5" customHeight="1"/>
    <row r="598" s="3" customFormat="1" ht="40.5" customHeight="1"/>
    <row r="599" s="3" customFormat="1" ht="40.5" customHeight="1"/>
    <row r="600" s="3" customFormat="1" ht="40.5" customHeight="1"/>
    <row r="601" s="3" customFormat="1" ht="40.5" customHeight="1"/>
    <row r="602" s="3" customFormat="1" ht="40.5" customHeight="1"/>
    <row r="603" s="3" customFormat="1" ht="40.5" customHeight="1"/>
    <row r="604" s="3" customFormat="1" ht="40.5" customHeight="1"/>
    <row r="605" s="3" customFormat="1" ht="40.5" customHeight="1"/>
    <row r="606" s="3" customFormat="1" ht="40.5" customHeight="1"/>
    <row r="607" s="3" customFormat="1" ht="40.5" customHeight="1"/>
    <row r="608" s="3" customFormat="1" ht="40.5" customHeight="1"/>
    <row r="609" s="3" customFormat="1" ht="40.5" customHeight="1"/>
    <row r="610" s="3" customFormat="1" ht="40.5" customHeight="1"/>
    <row r="611" s="3" customFormat="1" ht="40.5" customHeight="1"/>
    <row r="612" s="3" customFormat="1" ht="40.5" customHeight="1"/>
    <row r="613" s="3" customFormat="1" ht="40.5" customHeight="1"/>
    <row r="614" s="3" customFormat="1" ht="40.5" customHeight="1"/>
    <row r="615" s="3" customFormat="1" ht="40.5" customHeight="1"/>
    <row r="616" s="3" customFormat="1" ht="40.5" customHeight="1"/>
    <row r="617" s="3" customFormat="1" ht="40.5" customHeight="1"/>
    <row r="618" s="3" customFormat="1" ht="40.5" customHeight="1"/>
    <row r="619" s="3" customFormat="1" ht="40.5" customHeight="1"/>
    <row r="620" s="3" customFormat="1" ht="40.5" customHeight="1"/>
    <row r="621" s="3" customFormat="1" ht="40.5" customHeight="1"/>
    <row r="622" s="3" customFormat="1" ht="40.5" customHeight="1"/>
    <row r="623" s="3" customFormat="1" ht="40.5" customHeight="1"/>
    <row r="624" s="3" customFormat="1" ht="40.5" customHeight="1"/>
    <row r="625" s="3" customFormat="1" ht="40.5" customHeight="1"/>
    <row r="626" s="3" customFormat="1" ht="40.5" customHeight="1"/>
    <row r="627" s="3" customFormat="1" ht="40.5" customHeight="1"/>
    <row r="628" s="3" customFormat="1" ht="40.5" customHeight="1"/>
    <row r="629" s="3" customFormat="1" ht="40.5" customHeight="1"/>
    <row r="630" s="3" customFormat="1" ht="40.5" customHeight="1"/>
    <row r="631" s="3" customFormat="1" ht="40.5" customHeight="1"/>
    <row r="632" s="3" customFormat="1" ht="40.5" customHeight="1"/>
    <row r="633" s="3" customFormat="1" ht="40.5" customHeight="1"/>
    <row r="634" s="3" customFormat="1" ht="40.5" customHeight="1"/>
    <row r="635" s="3" customFormat="1" ht="40.5" customHeight="1"/>
    <row r="636" s="3" customFormat="1" ht="40.5" customHeight="1"/>
    <row r="637" s="3" customFormat="1" ht="40.5" customHeight="1"/>
    <row r="638" s="3" customFormat="1" ht="40.5" customHeight="1"/>
    <row r="639" s="3" customFormat="1" ht="40.5" customHeight="1"/>
    <row r="640" s="3" customFormat="1" ht="40.5" customHeight="1"/>
    <row r="641" s="3" customFormat="1" ht="40.5" customHeight="1"/>
    <row r="642" s="3" customFormat="1" ht="40.5" customHeight="1"/>
    <row r="643" s="3" customFormat="1" ht="40.5" customHeight="1"/>
    <row r="644" s="3" customFormat="1" ht="40.5" customHeight="1"/>
    <row r="645" s="3" customFormat="1" ht="40.5" customHeight="1"/>
    <row r="646" s="3" customFormat="1" ht="40.5" customHeight="1"/>
    <row r="647" s="3" customFormat="1" ht="40.5" customHeight="1"/>
    <row r="648" s="3" customFormat="1" ht="40.5" customHeight="1"/>
    <row r="649" s="3" customFormat="1" ht="40.5" customHeight="1"/>
    <row r="650" s="3" customFormat="1" ht="40.5" customHeight="1"/>
    <row r="651" s="3" customFormat="1" ht="40.5" customHeight="1"/>
    <row r="652" s="3" customFormat="1" ht="40.5" customHeight="1"/>
    <row r="653" s="3" customFormat="1" ht="40.5" customHeight="1"/>
    <row r="654" s="3" customFormat="1" ht="40.5" customHeight="1"/>
    <row r="655" s="3" customFormat="1" ht="40.5" customHeight="1"/>
    <row r="656" s="3" customFormat="1" ht="40.5" customHeight="1"/>
    <row r="657" s="3" customFormat="1" ht="40.5" customHeight="1"/>
    <row r="658" s="3" customFormat="1" ht="40.5" customHeight="1"/>
    <row r="659" s="3" customFormat="1" ht="40.5" customHeight="1"/>
    <row r="660" s="3" customFormat="1" ht="40.5" customHeight="1"/>
    <row r="661" s="3" customFormat="1" ht="40.5" customHeight="1"/>
    <row r="662" s="3" customFormat="1" ht="40.5" customHeight="1"/>
    <row r="663" s="3" customFormat="1" ht="40.5" customHeight="1"/>
    <row r="664" s="3" customFormat="1" ht="40.5" customHeight="1"/>
    <row r="665" s="3" customFormat="1" ht="40.5" customHeight="1"/>
    <row r="666" s="3" customFormat="1" ht="40.5" customHeight="1"/>
    <row r="667" s="3" customFormat="1" ht="40.5" customHeight="1"/>
    <row r="668" s="3" customFormat="1" ht="40.5" customHeight="1"/>
    <row r="669" s="3" customFormat="1" ht="40.5" customHeight="1"/>
    <row r="670" s="3" customFormat="1" ht="40.5" customHeight="1"/>
    <row r="671" s="3" customFormat="1" ht="40.5" customHeight="1"/>
    <row r="672" s="3" customFormat="1" ht="40.5" customHeight="1"/>
    <row r="673" s="3" customFormat="1" ht="40.5" customHeight="1"/>
    <row r="674" s="3" customFormat="1" ht="40.5" customHeight="1"/>
    <row r="675" s="3" customFormat="1" ht="40.5" customHeight="1"/>
    <row r="676" s="3" customFormat="1" ht="40.5" customHeight="1"/>
    <row r="677" s="3" customFormat="1" ht="40.5" customHeight="1"/>
    <row r="678" s="3" customFormat="1" ht="40.5" customHeight="1"/>
    <row r="679" s="3" customFormat="1" ht="40.5" customHeight="1"/>
    <row r="680" s="3" customFormat="1" ht="40.5" customHeight="1"/>
    <row r="681" s="3" customFormat="1" ht="40.5" customHeight="1"/>
    <row r="682" s="3" customFormat="1" ht="40.5" customHeight="1"/>
    <row r="683" s="3" customFormat="1" ht="40.5" customHeight="1"/>
    <row r="684" s="3" customFormat="1" ht="40.5" customHeight="1"/>
    <row r="685" s="3" customFormat="1" ht="40.5" customHeight="1"/>
    <row r="686" s="3" customFormat="1" ht="40.5" customHeight="1"/>
    <row r="687" s="3" customFormat="1" ht="40.5" customHeight="1"/>
    <row r="688" s="3" customFormat="1" ht="40.5" customHeight="1"/>
    <row r="689" s="3" customFormat="1" ht="40.5" customHeight="1"/>
    <row r="690" s="3" customFormat="1" ht="40.5" customHeight="1"/>
    <row r="691" s="3" customFormat="1" ht="40.5" customHeight="1"/>
    <row r="692" s="3" customFormat="1" ht="40.5" customHeight="1"/>
    <row r="693" s="3" customFormat="1" ht="40.5" customHeight="1"/>
    <row r="694" s="3" customFormat="1" ht="40.5" customHeight="1"/>
    <row r="695" s="3" customFormat="1" ht="40.5" customHeight="1"/>
    <row r="696" s="3" customFormat="1" ht="40.5" customHeight="1"/>
    <row r="697" s="3" customFormat="1" ht="40.5" customHeight="1"/>
    <row r="698" s="3" customFormat="1" ht="40.5" customHeight="1"/>
    <row r="699" s="3" customFormat="1" ht="40.5" customHeight="1"/>
    <row r="700" s="3" customFormat="1" ht="40.5" customHeight="1"/>
    <row r="701" s="3" customFormat="1" ht="40.5" customHeight="1"/>
    <row r="702" s="3" customFormat="1" ht="40.5" customHeight="1"/>
    <row r="703" s="3" customFormat="1" ht="40.5" customHeight="1"/>
    <row r="704" s="3" customFormat="1" ht="40.5" customHeight="1"/>
    <row r="705" s="3" customFormat="1" ht="40.5" customHeight="1"/>
    <row r="706" s="3" customFormat="1" ht="40.5" customHeight="1"/>
    <row r="707" s="3" customFormat="1" ht="40.5" customHeight="1"/>
    <row r="708" s="3" customFormat="1" ht="40.5" customHeight="1"/>
    <row r="709" s="3" customFormat="1" ht="40.5" customHeight="1"/>
    <row r="710" s="3" customFormat="1" ht="40.5" customHeight="1"/>
    <row r="711" s="3" customFormat="1" ht="40.5" customHeight="1"/>
    <row r="712" s="3" customFormat="1" ht="40.5" customHeight="1"/>
    <row r="713" s="3" customFormat="1" ht="40.5" customHeight="1"/>
    <row r="714" s="3" customFormat="1" ht="40.5" customHeight="1"/>
    <row r="715" s="3" customFormat="1" ht="40.5" customHeight="1"/>
    <row r="716" s="3" customFormat="1" ht="40.5" customHeight="1"/>
    <row r="717" s="3" customFormat="1" ht="40.5" customHeight="1"/>
    <row r="718" s="3" customFormat="1" ht="40.5" customHeight="1"/>
    <row r="719" s="3" customFormat="1" ht="40.5" customHeight="1"/>
    <row r="720" s="3" customFormat="1" ht="40.5" customHeight="1"/>
    <row r="721" s="3" customFormat="1" ht="40.5" customHeight="1"/>
    <row r="722" s="3" customFormat="1" ht="40.5" customHeight="1"/>
    <row r="723" s="3" customFormat="1" ht="40.5" customHeight="1"/>
    <row r="724" s="3" customFormat="1" ht="40.5" customHeight="1"/>
    <row r="725" s="3" customFormat="1" ht="40.5" customHeight="1"/>
    <row r="726" s="3" customFormat="1" ht="40.5" customHeight="1"/>
    <row r="727" s="3" customFormat="1" ht="40.5" customHeight="1"/>
    <row r="728" s="3" customFormat="1" ht="40.5" customHeight="1"/>
    <row r="729" s="3" customFormat="1" ht="40.5" customHeight="1"/>
    <row r="730" s="3" customFormat="1" ht="40.5" customHeight="1"/>
    <row r="731" s="3" customFormat="1" ht="40.5" customHeight="1"/>
    <row r="732" s="3" customFormat="1" ht="40.5" customHeight="1"/>
    <row r="733" s="3" customFormat="1" ht="40.5" customHeight="1"/>
    <row r="734" s="3" customFormat="1" ht="40.5" customHeight="1"/>
    <row r="735" s="3" customFormat="1" ht="40.5" customHeight="1"/>
    <row r="736" s="3" customFormat="1" ht="40.5" customHeight="1"/>
    <row r="737" s="3" customFormat="1" ht="40.5" customHeight="1"/>
    <row r="738" s="3" customFormat="1" ht="40.5" customHeight="1"/>
    <row r="739" s="3" customFormat="1" ht="40.5" customHeight="1"/>
    <row r="740" s="3" customFormat="1" ht="40.5" customHeight="1"/>
    <row r="741" s="3" customFormat="1" ht="40.5" customHeight="1"/>
    <row r="742" s="3" customFormat="1" ht="40.5" customHeight="1"/>
    <row r="743" s="3" customFormat="1" ht="40.5" customHeight="1"/>
    <row r="744" s="3" customFormat="1" ht="40.5" customHeight="1"/>
    <row r="745" s="3" customFormat="1" ht="40.5" customHeight="1"/>
    <row r="746" s="3" customFormat="1" ht="40.5" customHeight="1"/>
    <row r="747" s="3" customFormat="1" ht="40.5" customHeight="1"/>
    <row r="748" s="3" customFormat="1" ht="40.5" customHeight="1"/>
    <row r="749" s="3" customFormat="1" ht="40.5" customHeight="1"/>
    <row r="750" s="3" customFormat="1" ht="40.5" customHeight="1"/>
    <row r="751" s="3" customFormat="1" ht="40.5" customHeight="1"/>
    <row r="752" s="3" customFormat="1" ht="40.5" customHeight="1"/>
    <row r="753" s="3" customFormat="1" ht="40.5" customHeight="1"/>
    <row r="754" s="3" customFormat="1" ht="40.5" customHeight="1"/>
    <row r="755" s="3" customFormat="1" ht="40.5" customHeight="1"/>
    <row r="756" s="3" customFormat="1" ht="40.5" customHeight="1"/>
    <row r="757" s="3" customFormat="1" ht="40.5" customHeight="1"/>
    <row r="758" s="3" customFormat="1" ht="40.5" customHeight="1"/>
    <row r="759" s="3" customFormat="1" ht="40.5" customHeight="1"/>
    <row r="760" s="3" customFormat="1" ht="40.5" customHeight="1"/>
    <row r="761" s="3" customFormat="1" ht="40.5" customHeight="1"/>
    <row r="762" s="3" customFormat="1" ht="40.5" customHeight="1"/>
    <row r="763" s="3" customFormat="1" ht="40.5" customHeight="1"/>
    <row r="764" s="3" customFormat="1" ht="40.5" customHeight="1"/>
    <row r="765" s="3" customFormat="1" ht="40.5" customHeight="1"/>
    <row r="766" s="3" customFormat="1" ht="40.5" customHeight="1"/>
    <row r="767" s="3" customFormat="1" ht="40.5" customHeight="1"/>
    <row r="768" s="3" customFormat="1" ht="40.5" customHeight="1"/>
    <row r="769" s="3" customFormat="1" ht="40.5" customHeight="1"/>
    <row r="770" s="3" customFormat="1" ht="40.5" customHeight="1"/>
    <row r="771" s="3" customFormat="1" ht="40.5" customHeight="1"/>
    <row r="772" s="3" customFormat="1" ht="40.5" customHeight="1"/>
    <row r="773" s="3" customFormat="1" ht="40.5" customHeight="1"/>
    <row r="774" s="3" customFormat="1" ht="40.5" customHeight="1"/>
    <row r="775" s="3" customFormat="1" ht="40.5" customHeight="1"/>
    <row r="776" s="3" customFormat="1" ht="40.5" customHeight="1"/>
    <row r="777" s="3" customFormat="1" ht="40.5" customHeight="1"/>
    <row r="778" s="3" customFormat="1" ht="40.5" customHeight="1"/>
    <row r="779" s="3" customFormat="1" ht="40.5" customHeight="1"/>
    <row r="780" s="3" customFormat="1" ht="40.5" customHeight="1"/>
    <row r="781" s="3" customFormat="1" ht="40.5" customHeight="1"/>
    <row r="782" s="3" customFormat="1" ht="40.5" customHeight="1"/>
    <row r="783" s="3" customFormat="1" ht="40.5" customHeight="1"/>
    <row r="784" s="3" customFormat="1" ht="40.5" customHeight="1"/>
    <row r="785" s="3" customFormat="1" ht="40.5" customHeight="1"/>
    <row r="786" s="3" customFormat="1" ht="40.5" customHeight="1"/>
    <row r="787" s="3" customFormat="1" ht="40.5" customHeight="1"/>
    <row r="788" s="3" customFormat="1" ht="40.5" customHeight="1"/>
    <row r="789" s="3" customFormat="1" ht="40.5" customHeight="1"/>
    <row r="790" s="3" customFormat="1" ht="40.5" customHeight="1"/>
    <row r="791" s="3" customFormat="1" ht="40.5" customHeight="1"/>
    <row r="792" s="3" customFormat="1" ht="40.5" customHeight="1"/>
    <row r="793" s="3" customFormat="1" ht="40.5" customHeight="1"/>
    <row r="794" s="3" customFormat="1" ht="40.5" customHeight="1"/>
    <row r="795" s="3" customFormat="1" ht="40.5" customHeight="1"/>
    <row r="796" s="3" customFormat="1" ht="40.5" customHeight="1"/>
    <row r="797" s="3" customFormat="1" ht="40.5" customHeight="1"/>
    <row r="798" s="3" customFormat="1" ht="40.5" customHeight="1"/>
    <row r="799" s="3" customFormat="1" ht="40.5" customHeight="1"/>
    <row r="800" s="3" customFormat="1" ht="40.5" customHeight="1"/>
    <row r="801" s="3" customFormat="1" ht="40.5" customHeight="1"/>
    <row r="802" s="3" customFormat="1" ht="40.5" customHeight="1"/>
    <row r="803" s="3" customFormat="1" ht="40.5" customHeight="1"/>
    <row r="804" s="3" customFormat="1" ht="40.5" customHeight="1"/>
    <row r="805" s="3" customFormat="1" ht="40.5" customHeight="1"/>
    <row r="806" s="3" customFormat="1" ht="40.5" customHeight="1"/>
    <row r="807" s="3" customFormat="1" ht="40.5" customHeight="1"/>
    <row r="808" s="3" customFormat="1" ht="40.5" customHeight="1"/>
    <row r="809" s="3" customFormat="1" ht="40.5" customHeight="1"/>
    <row r="810" s="3" customFormat="1" ht="40.5" customHeight="1"/>
    <row r="811" s="3" customFormat="1" ht="40.5" customHeight="1"/>
    <row r="812" s="3" customFormat="1" ht="40.5" customHeight="1"/>
    <row r="813" s="3" customFormat="1" ht="40.5" customHeight="1"/>
    <row r="814" s="3" customFormat="1" ht="40.5" customHeight="1"/>
    <row r="815" s="3" customFormat="1" ht="40.5" customHeight="1"/>
    <row r="816" s="3" customFormat="1" ht="40.5" customHeight="1"/>
    <row r="817" s="3" customFormat="1" ht="40.5" customHeight="1"/>
    <row r="818" s="3" customFormat="1" ht="40.5" customHeight="1"/>
    <row r="819" s="3" customFormat="1" ht="40.5" customHeight="1"/>
    <row r="820" s="3" customFormat="1" ht="40.5" customHeight="1"/>
    <row r="821" s="3" customFormat="1" ht="40.5" customHeight="1"/>
    <row r="822" s="3" customFormat="1" ht="40.5" customHeight="1"/>
    <row r="823" s="3" customFormat="1" ht="40.5" customHeight="1"/>
    <row r="824" s="3" customFormat="1" ht="40.5" customHeight="1"/>
    <row r="825" s="3" customFormat="1" ht="40.5" customHeight="1"/>
    <row r="826" s="3" customFormat="1" ht="40.5" customHeight="1"/>
    <row r="827" s="3" customFormat="1" ht="40.5" customHeight="1"/>
    <row r="828" s="3" customFormat="1" ht="40.5" customHeight="1"/>
    <row r="829" s="3" customFormat="1" ht="40.5" customHeight="1"/>
    <row r="830" s="3" customFormat="1" ht="40.5" customHeight="1"/>
    <row r="831" s="3" customFormat="1" ht="40.5" customHeight="1"/>
    <row r="832" s="3" customFormat="1" ht="40.5" customHeight="1"/>
    <row r="833" s="3" customFormat="1" ht="40.5" customHeight="1"/>
    <row r="834" s="3" customFormat="1" ht="40.5" customHeight="1"/>
    <row r="835" s="3" customFormat="1" ht="40.5" customHeight="1"/>
    <row r="836" s="3" customFormat="1" ht="40.5" customHeight="1"/>
    <row r="837" s="3" customFormat="1" ht="40.5" customHeight="1"/>
    <row r="838" s="3" customFormat="1" ht="40.5" customHeight="1"/>
    <row r="839" s="3" customFormat="1" ht="40.5" customHeight="1"/>
    <row r="840" s="3" customFormat="1" ht="40.5" customHeight="1"/>
    <row r="841" s="3" customFormat="1" ht="40.5" customHeight="1"/>
    <row r="842" s="3" customFormat="1" ht="40.5" customHeight="1"/>
    <row r="843" s="3" customFormat="1" ht="40.5" customHeight="1"/>
    <row r="844" s="3" customFormat="1" ht="40.5" customHeight="1"/>
    <row r="845" s="3" customFormat="1" ht="40.5" customHeight="1"/>
    <row r="846" s="3" customFormat="1" ht="40.5" customHeight="1"/>
    <row r="847" s="3" customFormat="1" ht="40.5" customHeight="1"/>
    <row r="848" s="3" customFormat="1" ht="40.5" customHeight="1"/>
    <row r="849" s="3" customFormat="1" ht="40.5" customHeight="1"/>
    <row r="850" s="3" customFormat="1" ht="40.5" customHeight="1"/>
    <row r="851" s="3" customFormat="1" ht="40.5" customHeight="1"/>
    <row r="852" s="3" customFormat="1" ht="40.5" customHeight="1"/>
    <row r="853" s="3" customFormat="1" ht="40.5" customHeight="1"/>
    <row r="854" s="3" customFormat="1" ht="40.5" customHeight="1"/>
    <row r="855" s="3" customFormat="1" ht="40.5" customHeight="1"/>
    <row r="856" s="3" customFormat="1" ht="40.5" customHeight="1"/>
    <row r="857" s="3" customFormat="1" ht="40.5" customHeight="1"/>
    <row r="858" s="3" customFormat="1" ht="40.5" customHeight="1"/>
    <row r="859" s="3" customFormat="1" ht="40.5" customHeight="1"/>
    <row r="860" s="3" customFormat="1" ht="40.5" customHeight="1"/>
    <row r="861" s="3" customFormat="1" ht="40.5" customHeight="1"/>
    <row r="862" s="3" customFormat="1" ht="40.5" customHeight="1"/>
    <row r="863" s="3" customFormat="1" ht="40.5" customHeight="1"/>
    <row r="864" s="3" customFormat="1" ht="40.5" customHeight="1"/>
    <row r="865" s="3" customFormat="1" ht="40.5" customHeight="1"/>
    <row r="866" s="3" customFormat="1" ht="40.5" customHeight="1"/>
    <row r="867" s="3" customFormat="1" ht="40.5" customHeight="1"/>
    <row r="868" s="3" customFormat="1" ht="40.5" customHeight="1"/>
    <row r="869" s="3" customFormat="1" ht="40.5" customHeight="1"/>
    <row r="870" s="3" customFormat="1" ht="40.5" customHeight="1"/>
    <row r="871" s="3" customFormat="1" ht="40.5" customHeight="1"/>
    <row r="872" s="3" customFormat="1" ht="40.5" customHeight="1"/>
    <row r="873" s="3" customFormat="1" ht="40.5" customHeight="1"/>
    <row r="874" s="3" customFormat="1" ht="40.5" customHeight="1"/>
    <row r="875" s="3" customFormat="1" ht="40.5" customHeight="1"/>
    <row r="876" s="3" customFormat="1" ht="40.5" customHeight="1"/>
    <row r="877" s="3" customFormat="1" ht="40.5" customHeight="1"/>
    <row r="878" s="3" customFormat="1" ht="40.5" customHeight="1"/>
    <row r="879" s="3" customFormat="1" ht="40.5" customHeight="1"/>
    <row r="880" s="3" customFormat="1" ht="40.5" customHeight="1"/>
    <row r="881" s="3" customFormat="1" ht="40.5" customHeight="1"/>
    <row r="882" s="3" customFormat="1" ht="40.5" customHeight="1"/>
    <row r="883" s="3" customFormat="1" ht="40.5" customHeight="1"/>
    <row r="884" s="3" customFormat="1" ht="40.5" customHeight="1"/>
    <row r="885" s="3" customFormat="1" ht="40.5" customHeight="1"/>
    <row r="886" s="3" customFormat="1" ht="40.5" customHeight="1"/>
    <row r="887" s="3" customFormat="1" ht="40.5" customHeight="1"/>
    <row r="888" s="3" customFormat="1" ht="40.5" customHeight="1"/>
    <row r="889" s="3" customFormat="1" ht="40.5" customHeight="1"/>
    <row r="890" s="3" customFormat="1" ht="40.5" customHeight="1"/>
    <row r="891" s="3" customFormat="1" ht="40.5" customHeight="1"/>
    <row r="892" s="3" customFormat="1" ht="40.5" customHeight="1"/>
    <row r="893" s="3" customFormat="1" ht="40.5" customHeight="1"/>
    <row r="894" s="3" customFormat="1" ht="40.5" customHeight="1"/>
    <row r="895" s="3" customFormat="1" ht="40.5" customHeight="1"/>
    <row r="896" s="3" customFormat="1" ht="40.5" customHeight="1"/>
    <row r="897" s="3" customFormat="1" ht="40.5" customHeight="1"/>
    <row r="898" s="3" customFormat="1" ht="40.5" customHeight="1"/>
    <row r="899" s="3" customFormat="1" ht="40.5" customHeight="1"/>
    <row r="900" s="3" customFormat="1" ht="40.5" customHeight="1"/>
    <row r="901" s="3" customFormat="1" ht="40.5" customHeight="1"/>
    <row r="902" s="3" customFormat="1" ht="40.5" customHeight="1"/>
    <row r="903" s="3" customFormat="1" ht="40.5" customHeight="1"/>
    <row r="904" s="3" customFormat="1" ht="40.5" customHeight="1"/>
    <row r="905" s="3" customFormat="1" ht="40.5" customHeight="1"/>
    <row r="906" s="3" customFormat="1" ht="40.5" customHeight="1"/>
    <row r="907" s="3" customFormat="1" ht="40.5" customHeight="1"/>
    <row r="908" s="3" customFormat="1" ht="40.5" customHeight="1"/>
    <row r="909" s="3" customFormat="1" ht="40.5" customHeight="1"/>
    <row r="910" s="3" customFormat="1" ht="40.5" customHeight="1"/>
    <row r="911" s="3" customFormat="1" ht="40.5" customHeight="1"/>
    <row r="912" s="3" customFormat="1" ht="40.5" customHeight="1"/>
    <row r="913" s="3" customFormat="1" ht="40.5" customHeight="1"/>
    <row r="914" s="3" customFormat="1" ht="40.5" customHeight="1"/>
    <row r="915" s="3" customFormat="1" ht="40.5" customHeight="1"/>
    <row r="916" s="3" customFormat="1" ht="40.5" customHeight="1"/>
    <row r="917" s="3" customFormat="1" ht="40.5" customHeight="1"/>
    <row r="918" s="3" customFormat="1" ht="40.5" customHeight="1"/>
    <row r="919" s="3" customFormat="1" ht="40.5" customHeight="1"/>
    <row r="920" s="3" customFormat="1" ht="40.5" customHeight="1"/>
    <row r="921" s="3" customFormat="1" ht="40.5" customHeight="1"/>
    <row r="922" s="3" customFormat="1" ht="40.5" customHeight="1"/>
    <row r="923" s="3" customFormat="1" ht="40.5" customHeight="1"/>
    <row r="924" s="3" customFormat="1" ht="40.5" customHeight="1"/>
    <row r="925" s="3" customFormat="1" ht="40.5" customHeight="1"/>
    <row r="926" s="3" customFormat="1" ht="40.5" customHeight="1"/>
    <row r="927" s="3" customFormat="1" ht="40.5" customHeight="1"/>
    <row r="928" s="3" customFormat="1" ht="40.5" customHeight="1"/>
    <row r="929" s="3" customFormat="1" ht="40.5" customHeight="1"/>
    <row r="930" s="3" customFormat="1" ht="40.5" customHeight="1"/>
    <row r="931" s="3" customFormat="1" ht="40.5" customHeight="1"/>
    <row r="932" s="3" customFormat="1" ht="40.5" customHeight="1"/>
    <row r="933" s="3" customFormat="1" ht="40.5" customHeight="1"/>
    <row r="934" s="3" customFormat="1" ht="40.5" customHeight="1"/>
    <row r="935" s="3" customFormat="1" ht="40.5" customHeight="1"/>
    <row r="936" s="3" customFormat="1" ht="40.5" customHeight="1"/>
    <row r="937" s="3" customFormat="1" ht="40.5" customHeight="1"/>
    <row r="938" s="3" customFormat="1" ht="40.5" customHeight="1"/>
    <row r="939" s="3" customFormat="1" ht="40.5" customHeight="1"/>
    <row r="940" s="3" customFormat="1" ht="40.5" customHeight="1"/>
    <row r="941" s="3" customFormat="1" ht="40.5" customHeight="1"/>
    <row r="942" s="3" customFormat="1" ht="40.5" customHeight="1"/>
    <row r="943" s="3" customFormat="1" ht="40.5" customHeight="1"/>
    <row r="944" s="3" customFormat="1" ht="40.5" customHeight="1"/>
    <row r="945" s="3" customFormat="1" ht="40.5" customHeight="1"/>
    <row r="946" s="3" customFormat="1" ht="40.5" customHeight="1"/>
    <row r="947" s="3" customFormat="1" ht="40.5" customHeight="1"/>
    <row r="948" s="3" customFormat="1" ht="40.5" customHeight="1"/>
    <row r="949" s="3" customFormat="1" ht="40.5" customHeight="1"/>
    <row r="950" s="3" customFormat="1" ht="40.5" customHeight="1"/>
    <row r="951" s="3" customFormat="1" ht="40.5" customHeight="1"/>
    <row r="952" s="3" customFormat="1" ht="40.5" customHeight="1"/>
    <row r="953" s="3" customFormat="1" ht="40.5" customHeight="1"/>
    <row r="954" s="3" customFormat="1" ht="40.5" customHeight="1"/>
    <row r="955" s="3" customFormat="1" ht="40.5" customHeight="1"/>
    <row r="956" s="3" customFormat="1" ht="40.5" customHeight="1"/>
    <row r="957" s="3" customFormat="1" ht="40.5" customHeight="1"/>
    <row r="958" s="3" customFormat="1" ht="40.5" customHeight="1"/>
    <row r="959" s="3" customFormat="1" ht="40.5" customHeight="1"/>
    <row r="960" s="3" customFormat="1" ht="40.5" customHeight="1"/>
    <row r="961" s="3" customFormat="1" ht="40.5" customHeight="1"/>
    <row r="962" s="3" customFormat="1" ht="40.5" customHeight="1"/>
    <row r="963" s="3" customFormat="1" ht="40.5" customHeight="1"/>
    <row r="964" s="3" customFormat="1" ht="40.5" customHeight="1"/>
    <row r="965" s="3" customFormat="1" ht="40.5" customHeight="1"/>
    <row r="966" s="3" customFormat="1" ht="40.5" customHeight="1"/>
    <row r="967" s="3" customFormat="1" ht="40.5" customHeight="1"/>
    <row r="968" s="3" customFormat="1" ht="40.5" customHeight="1"/>
    <row r="969" s="3" customFormat="1" ht="40.5" customHeight="1"/>
    <row r="970" s="3" customFormat="1" ht="40.5" customHeight="1"/>
    <row r="971" s="3" customFormat="1" ht="40.5" customHeight="1"/>
    <row r="972" s="3" customFormat="1" ht="40.5" customHeight="1"/>
    <row r="973" s="3" customFormat="1" ht="40.5" customHeight="1"/>
    <row r="974" s="3" customFormat="1" ht="40.5" customHeight="1"/>
    <row r="975" s="3" customFormat="1" ht="40.5" customHeight="1"/>
    <row r="976" s="3" customFormat="1" ht="40.5" customHeight="1"/>
    <row r="977" s="3" customFormat="1" ht="40.5" customHeight="1"/>
    <row r="978" s="3" customFormat="1" ht="40.5" customHeight="1"/>
    <row r="979" s="3" customFormat="1" ht="40.5" customHeight="1"/>
    <row r="980" s="3" customFormat="1" ht="40.5" customHeight="1"/>
    <row r="981" s="3" customFormat="1" ht="40.5" customHeight="1"/>
    <row r="982" s="3" customFormat="1" ht="40.5" customHeight="1"/>
    <row r="983" s="3" customFormat="1" ht="40.5" customHeight="1"/>
    <row r="984" s="3" customFormat="1" ht="40.5" customHeight="1"/>
    <row r="985" s="3" customFormat="1" ht="40.5" customHeight="1"/>
  </sheetData>
  <mergeCells count="6">
    <mergeCell ref="A1:D1"/>
    <mergeCell ref="A2:B2"/>
    <mergeCell ref="C2:D2"/>
    <mergeCell ref="A4:D4"/>
    <mergeCell ref="C3:D3"/>
    <mergeCell ref="A3:B3"/>
  </mergeCells>
  <pageMargins left="0.74803149606299213" right="0.74803149606299213" top="0.98425196850393704" bottom="0.98425196850393704" header="0.51181102362204722" footer="0.51181102362204722"/>
  <pageSetup paperSize="9" scale="53"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pageSetUpPr fitToPage="1"/>
  </sheetPr>
  <dimension ref="A1:BX46"/>
  <sheetViews>
    <sheetView showGridLines="0" tabSelected="1" workbookViewId="0">
      <pane ySplit="4" topLeftCell="A5" activePane="bottomLeft" state="frozen"/>
      <selection pane="bottomLeft" activeCell="A46" sqref="A46:C46"/>
    </sheetView>
  </sheetViews>
  <sheetFormatPr defaultRowHeight="14.45"/>
  <cols>
    <col min="1" max="1" width="9.28515625" bestFit="1" customWidth="1"/>
    <col min="2" max="2" width="5" style="35" customWidth="1"/>
    <col min="3" max="3" width="52" customWidth="1"/>
    <col min="4" max="4" width="8" customWidth="1"/>
    <col min="5" max="5" width="18" customWidth="1"/>
    <col min="6" max="6" width="71" style="9" customWidth="1"/>
    <col min="7" max="7" width="30.7109375" style="9" customWidth="1"/>
    <col min="8" max="8" width="30.85546875" style="3" customWidth="1"/>
    <col min="9" max="9" width="36.42578125" customWidth="1"/>
  </cols>
  <sheetData>
    <row r="1" spans="1:9" ht="32.1" customHeight="1">
      <c r="A1" s="77" t="s">
        <v>132</v>
      </c>
      <c r="B1" s="110"/>
      <c r="C1" s="108"/>
      <c r="D1" s="108"/>
      <c r="E1" s="108"/>
      <c r="F1" s="78"/>
      <c r="G1" s="78"/>
    </row>
    <row r="2" spans="1:9" ht="30" customHeight="1">
      <c r="A2" s="83" t="s">
        <v>133</v>
      </c>
      <c r="B2" s="110"/>
      <c r="C2" s="108"/>
      <c r="D2" s="108"/>
      <c r="E2" s="108"/>
      <c r="F2" s="78"/>
      <c r="G2" s="78"/>
    </row>
    <row r="3" spans="1:9" ht="20.100000000000001" customHeight="1">
      <c r="A3" s="80" t="s">
        <v>134</v>
      </c>
      <c r="B3" s="110"/>
      <c r="C3" s="108"/>
      <c r="D3" s="108"/>
      <c r="E3" s="108"/>
      <c r="F3" s="78"/>
      <c r="G3" s="78"/>
    </row>
    <row r="4" spans="1:9" ht="24" customHeight="1">
      <c r="A4" s="34" t="s">
        <v>126</v>
      </c>
      <c r="B4" s="34" t="s">
        <v>135</v>
      </c>
      <c r="C4" s="34" t="s">
        <v>13</v>
      </c>
      <c r="D4" s="36" t="s">
        <v>14</v>
      </c>
      <c r="E4" s="36" t="s">
        <v>15</v>
      </c>
      <c r="F4" s="34" t="s">
        <v>136</v>
      </c>
      <c r="G4" s="34" t="s">
        <v>137</v>
      </c>
    </row>
    <row r="5" spans="1:9" s="3" customFormat="1" ht="6" customHeight="1">
      <c r="A5" s="14"/>
      <c r="B5" s="38"/>
      <c r="C5" s="68"/>
      <c r="D5" s="37"/>
      <c r="E5" s="16"/>
      <c r="F5" s="69"/>
      <c r="G5" s="69"/>
      <c r="H5" s="15"/>
      <c r="I5" s="15"/>
    </row>
    <row r="6" spans="1:9" ht="20.100000000000001" customHeight="1">
      <c r="A6" s="81" t="s">
        <v>138</v>
      </c>
      <c r="B6" s="110"/>
      <c r="C6" s="108"/>
      <c r="D6" s="108"/>
      <c r="E6" s="108"/>
      <c r="F6" s="78"/>
      <c r="G6" s="78"/>
    </row>
    <row r="7" spans="1:9" ht="75" customHeight="1">
      <c r="A7" s="12" t="s">
        <v>139</v>
      </c>
      <c r="B7" s="39">
        <v>1</v>
      </c>
      <c r="C7" s="70" t="str">
        <f>'Moduulien arviointi'!C7</f>
        <v>Onko organisaatiollanne tukisuunnitelma liikuntarajoitteisille opiskelijoille?</v>
      </c>
      <c r="D7" s="33">
        <f>'Moduulien arviointi'!D7</f>
        <v>0</v>
      </c>
      <c r="E7" s="17" t="str">
        <f>IFERROR(IF('Moduulien arviointi'!D7="","",IF('Moduulien arviointi'!D7&lt;=2,"Elementary - Basic - Satisfactory","Good to Very Good (cumulative)")),"")</f>
        <v/>
      </c>
      <c r="F7" s="70" t="str">
        <f>IFERROR(IF('Moduulien arviointi'!D7="","— Enter a score in the Moduulien arviointi sheet —",IF('Moduulien arviointi'!D7&lt;=2,H7,I7)),"")</f>
        <v>— Enter a score in the Moduulien arviointi sheet —</v>
      </c>
      <c r="G7" s="41" t="s">
        <v>140</v>
      </c>
      <c r="H7" s="18" t="s">
        <v>141</v>
      </c>
      <c r="I7" s="19" t="s">
        <v>23</v>
      </c>
    </row>
    <row r="8" spans="1:9" ht="75" customHeight="1">
      <c r="A8" s="13" t="s">
        <v>139</v>
      </c>
      <c r="B8" s="40">
        <v>2</v>
      </c>
      <c r="C8" s="71" t="str">
        <f>'Moduulien arviointi'!C8</f>
        <v>Ovatko opiskelijat mukana laatimassa omaa liikkuvuuden tukisuunnitelmaansa?</v>
      </c>
      <c r="D8" s="33">
        <f>'Moduulien arviointi'!D8</f>
        <v>0</v>
      </c>
      <c r="E8" s="17" t="str">
        <f>IFERROR(IF('Moduulien arviointi'!D8="","",IF('Moduulien arviointi'!D8&lt;=2,"Elementary - Basic - Satisfactory","Good to Very Good (cumulative)")),"")</f>
        <v/>
      </c>
      <c r="F8" s="71" t="str">
        <f>IFERROR(IF('Moduulien arviointi'!D8="","— Enter a score in the Moduulien arviointi sheet —",IF('Moduulien arviointi'!D8&lt;=2,H8,I8)),"")</f>
        <v>— Enter a score in the Moduulien arviointi sheet —</v>
      </c>
      <c r="G8" s="71"/>
      <c r="H8" s="15" t="s">
        <v>25</v>
      </c>
      <c r="I8" s="19" t="s">
        <v>26</v>
      </c>
    </row>
    <row r="9" spans="1:9" ht="75" customHeight="1">
      <c r="A9" s="12" t="s">
        <v>139</v>
      </c>
      <c r="B9" s="39">
        <v>3</v>
      </c>
      <c r="C9" s="70" t="str">
        <f>'Moduulien arviointi'!C9</f>
        <v>Voiko organisaatiosi tarjota erityistarpeisille opiskelijoille sopivan saattajan, jolla on asianmukaiset tiedot ja taidot?</v>
      </c>
      <c r="D9" s="33">
        <f>'Moduulien arviointi'!D9</f>
        <v>0</v>
      </c>
      <c r="E9" s="17" t="str">
        <f>IFERROR(IF('Moduulien arviointi'!D9="","",IF('Moduulien arviointi'!D9&lt;=2,"Elementary - Basic - Satisfactory","Good to Very Good (cumulative)")),"")</f>
        <v/>
      </c>
      <c r="F9" s="70" t="str">
        <f>IFERROR(IF('Moduulien arviointi'!D9="","— Enter a score in the Moduulien arviointi sheet —",IF('Moduulien arviointi'!D9&lt;=2,H9,I9)),"")</f>
        <v>— Enter a score in the Moduulien arviointi sheet —</v>
      </c>
      <c r="G9" s="72"/>
      <c r="H9" s="15" t="s">
        <v>28</v>
      </c>
      <c r="I9" s="19" t="s">
        <v>29</v>
      </c>
    </row>
    <row r="10" spans="1:9" ht="75" customHeight="1">
      <c r="A10" s="13" t="s">
        <v>139</v>
      </c>
      <c r="B10" s="40">
        <v>4</v>
      </c>
      <c r="C10" s="71" t="str">
        <f>'Moduulien arviointi'!C10</f>
        <v>Millä tasolla ammatillisen koulutuksen organisaatiosi arvioi liikkuvuuden aikana opiskelijoille annettavaa tukea käytäntöjen parantamiseksi?</v>
      </c>
      <c r="D10" s="33">
        <f>'Moduulien arviointi'!D10</f>
        <v>0</v>
      </c>
      <c r="E10" s="17" t="str">
        <f>IFERROR(IF('Moduulien arviointi'!D10="","",IF('Moduulien arviointi'!D10&lt;=2,"Elementary - Basic - Satisfactory","Good to Very Good (cumulative)")),"")</f>
        <v/>
      </c>
      <c r="F10" s="71" t="str">
        <f>IFERROR(IF('Moduulien arviointi'!D10="","— Enter a score in the Moduulien arviointi sheet —",IF('Moduulien arviointi'!D10&lt;=2,H10,I10)),"")</f>
        <v>— Enter a score in the Moduulien arviointi sheet —</v>
      </c>
      <c r="G10" s="71"/>
      <c r="H10" s="15" t="s">
        <v>142</v>
      </c>
      <c r="I10" s="19" t="s">
        <v>143</v>
      </c>
    </row>
    <row r="11" spans="1:9" ht="75" customHeight="1">
      <c r="A11" s="12" t="s">
        <v>139</v>
      </c>
      <c r="B11" s="39">
        <v>5</v>
      </c>
      <c r="C11" s="70" t="str">
        <f>'Moduulien arviointi'!C11</f>
        <v>Tarjoaako organisaatiosi sekä lyhyitä että pitkäkestoisia liikkuvuusohjelmia erityistarpeisille opiskelijoille?</v>
      </c>
      <c r="D11" s="33">
        <f>'Moduulien arviointi'!D11</f>
        <v>0</v>
      </c>
      <c r="E11" s="17" t="str">
        <f>IFERROR(IF('Moduulien arviointi'!D11="","",IF('Moduulien arviointi'!D11&lt;=2,"Elementary - Basic - Satisfactory","Good to Very Good (cumulative)")),"")</f>
        <v/>
      </c>
      <c r="F11" s="70" t="str">
        <f>IFERROR(IF('Moduulien arviointi'!D11="","— Enter a score in the Moduulien arviointi sheet —",IF('Moduulien arviointi'!D11&lt;=2,H11,I11)),"")</f>
        <v>— Enter a score in the Moduulien arviointi sheet —</v>
      </c>
      <c r="G11" s="70"/>
      <c r="H11" s="15" t="s">
        <v>34</v>
      </c>
      <c r="I11" s="19" t="s">
        <v>35</v>
      </c>
    </row>
    <row r="12" spans="1:9" ht="75" customHeight="1">
      <c r="A12" s="13" t="s">
        <v>139</v>
      </c>
      <c r="B12" s="40">
        <v>6</v>
      </c>
      <c r="C12" s="71" t="str">
        <f>'Moduulien arviointi'!C12</f>
        <v>Järjestääkö organisaatiosi valmistelevia vierailuja tai verkossa pidettäviä valmistelevia kokouksia erityistarpeisille opiskelijoille?</v>
      </c>
      <c r="D12" s="33">
        <f>'Moduulien arviointi'!D12</f>
        <v>0</v>
      </c>
      <c r="E12" s="17" t="str">
        <f>IFERROR(IF('Moduulien arviointi'!D12="","",IF('Moduulien arviointi'!D12&lt;=2,"Elementary - Basic - Satisfactory","Good to Very Good (cumulative)")),"")</f>
        <v/>
      </c>
      <c r="F12" s="71" t="str">
        <f>IFERROR(IF('Moduulien arviointi'!D12="","— Enter a score in the Moduulien arviointi sheet —",IF('Moduulien arviointi'!D12&lt;=2,H12,I12)),"")</f>
        <v>— Enter a score in the Moduulien arviointi sheet —</v>
      </c>
      <c r="G12" s="42" t="s">
        <v>144</v>
      </c>
      <c r="H12" s="18" t="s">
        <v>145</v>
      </c>
      <c r="I12" s="19" t="s">
        <v>38</v>
      </c>
    </row>
    <row r="13" spans="1:9" s="3" customFormat="1" ht="6" customHeight="1">
      <c r="A13" s="14"/>
      <c r="B13" s="38"/>
      <c r="C13" s="68"/>
      <c r="D13" s="37"/>
      <c r="E13" s="16"/>
      <c r="F13" s="68"/>
      <c r="G13" s="68"/>
      <c r="H13" s="15"/>
      <c r="I13" s="15"/>
    </row>
    <row r="14" spans="1:9" ht="20.100000000000001" customHeight="1">
      <c r="A14" s="76" t="s">
        <v>146</v>
      </c>
      <c r="B14" s="106"/>
      <c r="C14" s="106"/>
      <c r="D14" s="106"/>
      <c r="E14" s="106"/>
      <c r="F14" s="106"/>
      <c r="G14" s="106"/>
    </row>
    <row r="15" spans="1:9" ht="75" customHeight="1">
      <c r="A15" s="12" t="s">
        <v>147</v>
      </c>
      <c r="B15" s="39">
        <v>1</v>
      </c>
      <c r="C15" s="70" t="str">
        <f>'Moduulien arviointi'!C17</f>
        <v>Onko organisaatiollanne kansainvälistymisstrategia, joka sisältää osallisuustavoitteita?</v>
      </c>
      <c r="D15" s="33">
        <f>'Moduulien arviointi'!D17</f>
        <v>0</v>
      </c>
      <c r="E15" s="17" t="str">
        <f>IFERROR(IF('Moduulien arviointi'!D17="","",IF('Moduulien arviointi'!D17&lt;=2,"Elementary - Basic - Satisfactory","Good to Very Good (cumulative)")),"")</f>
        <v/>
      </c>
      <c r="F15" s="70" t="str">
        <f>IFERROR(IF('Moduulien arviointi'!D17="","— Enter a score in the Moduulien arviointi sheet —",IF('Moduulien arviointi'!D17&lt;=2,H15,I15)),"")</f>
        <v>— Enter a score in the Moduulien arviointi sheet —</v>
      </c>
      <c r="G15" s="70"/>
      <c r="H15" s="15" t="s">
        <v>41</v>
      </c>
      <c r="I15" s="19" t="s">
        <v>42</v>
      </c>
    </row>
    <row r="16" spans="1:9" ht="75" customHeight="1">
      <c r="A16" s="13" t="s">
        <v>147</v>
      </c>
      <c r="B16" s="40">
        <v>2</v>
      </c>
      <c r="C16" s="71" t="str">
        <f>'Moduulien arviointi'!C18</f>
        <v>Laatiiko organisaatiosi vuosittain kansainvälistymissuunnitelman, joka sisältää osallisuustavoitteet?</v>
      </c>
      <c r="D16" s="33">
        <f>'Moduulien arviointi'!D18</f>
        <v>0</v>
      </c>
      <c r="E16" s="17" t="str">
        <f>IFERROR(IF('Moduulien arviointi'!D18="","",IF('Moduulien arviointi'!D18&lt;=2,"Elementary - Basic - Satisfactory","Good to Very Good (cumulative)")),"")</f>
        <v/>
      </c>
      <c r="F16" s="71" t="str">
        <f>IFERROR(IF('Moduulien arviointi'!D18="","— Enter a score in the Moduulien arviointi sheet —",IF('Moduulien arviointi'!D18&lt;=2,H16,I16)),"")</f>
        <v>— Enter a score in the Moduulien arviointi sheet —</v>
      </c>
      <c r="G16" s="71"/>
      <c r="H16" s="15" t="s">
        <v>44</v>
      </c>
      <c r="I16" s="19" t="s">
        <v>45</v>
      </c>
    </row>
    <row r="17" spans="1:9" ht="75" customHeight="1">
      <c r="A17" s="12" t="s">
        <v>147</v>
      </c>
      <c r="B17" s="39">
        <v>3</v>
      </c>
      <c r="C17" s="70" t="str">
        <f>'Moduulien arviointi'!C19</f>
        <v>Onko organisaatiossanne selkeästi määritelty vastuut osallistavasta liikkuvuudesta ja varmistettu, että opiskelijat tietävät, kenen puoleen kääntyä saadakseen tukea?</v>
      </c>
      <c r="D17" s="33">
        <f>'Moduulien arviointi'!D19</f>
        <v>0</v>
      </c>
      <c r="E17" s="17" t="str">
        <f>IFERROR(IF('Moduulien arviointi'!D19="","",IF('Moduulien arviointi'!D19&lt;=2,"Elementary - Basic - Satisfactory","Good to Very Good (cumulative)")),"")</f>
        <v/>
      </c>
      <c r="F17" s="70" t="str">
        <f>IFERROR(IF('Moduulien arviointi'!D19="","— Enter a score in the Moduulien arviointi sheet —",IF('Moduulien arviointi'!D19&lt;=2,H17,I17)),"")</f>
        <v>— Enter a score in the Moduulien arviointi sheet —</v>
      </c>
      <c r="G17" s="70"/>
      <c r="H17" s="15" t="s">
        <v>47</v>
      </c>
      <c r="I17" s="19" t="s">
        <v>48</v>
      </c>
    </row>
    <row r="18" spans="1:9" ht="75" customHeight="1">
      <c r="A18" s="13" t="s">
        <v>147</v>
      </c>
      <c r="B18" s="40">
        <v>4</v>
      </c>
      <c r="C18" s="71" t="str">
        <f>'Moduulien arviointi'!C20</f>
        <v>Tekevätkö kaikki asiaankuuluvat työntekijät tehokasta yhteistyötä inklusiivisten liikkuvuusohjelmien järjestämiseksi?</v>
      </c>
      <c r="D18" s="33">
        <f>'Moduulien arviointi'!D20</f>
        <v>0</v>
      </c>
      <c r="E18" s="17" t="str">
        <f>IFERROR(IF('Moduulien arviointi'!D20="","",IF('Moduulien arviointi'!D20&lt;=2,"Elementary - Basic - Satisfactory","Good to Very Good (cumulative)")),"")</f>
        <v/>
      </c>
      <c r="F18" s="71" t="str">
        <f>IFERROR(IF('Moduulien arviointi'!D20="","— Enter a score in the Moduulien arviointi sheet —",IF('Moduulien arviointi'!D20&lt;=2,H18,I18)),"")</f>
        <v>— Enter a score in the Moduulien arviointi sheet —</v>
      </c>
      <c r="G18" s="71"/>
      <c r="H18" s="15" t="s">
        <v>50</v>
      </c>
      <c r="I18" s="19" t="s">
        <v>51</v>
      </c>
    </row>
    <row r="19" spans="1:9" ht="75" customHeight="1">
      <c r="A19" s="12" t="s">
        <v>147</v>
      </c>
      <c r="B19" s="39">
        <v>5</v>
      </c>
      <c r="C19" s="70" t="str">
        <f>'Moduulien arviointi'!C21</f>
        <v>Varmistaako organisaatiosi riittävät taloudelliset resurssit osallistaville kansainvälisille toiminnoille?</v>
      </c>
      <c r="D19" s="33">
        <f>'Moduulien arviointi'!D21</f>
        <v>0</v>
      </c>
      <c r="E19" s="17" t="str">
        <f>IFERROR(IF('Moduulien arviointi'!D21="","",IF('Moduulien arviointi'!D21&lt;=2,"Elementary - Basic - Satisfactory","Good to Very Good (cumulative)")),"")</f>
        <v/>
      </c>
      <c r="F19" s="70" t="str">
        <f>IFERROR(IF('Moduulien arviointi'!D21="","— Enter a score in the Moduulien arviointi sheet —",IF('Moduulien arviointi'!D21&lt;=2,H19,I19)),"")</f>
        <v>— Enter a score in the Moduulien arviointi sheet —</v>
      </c>
      <c r="G19" s="41" t="s">
        <v>148</v>
      </c>
      <c r="H19" s="15" t="s">
        <v>53</v>
      </c>
      <c r="I19" s="19" t="s">
        <v>54</v>
      </c>
    </row>
    <row r="20" spans="1:9" s="3" customFormat="1" ht="6" customHeight="1">
      <c r="A20" s="14"/>
      <c r="B20" s="38"/>
      <c r="C20" s="68"/>
      <c r="D20" s="37"/>
      <c r="E20" s="16"/>
      <c r="F20" s="68"/>
      <c r="G20" s="68"/>
      <c r="H20" s="15"/>
      <c r="I20" s="15"/>
    </row>
    <row r="21" spans="1:9" ht="20.100000000000001" customHeight="1">
      <c r="A21" s="82" t="s">
        <v>149</v>
      </c>
      <c r="B21" s="111"/>
      <c r="C21" s="111"/>
      <c r="D21" s="111"/>
      <c r="E21" s="111"/>
      <c r="F21" s="111"/>
      <c r="G21" s="111"/>
    </row>
    <row r="22" spans="1:9" ht="75" customHeight="1">
      <c r="A22" s="12" t="s">
        <v>150</v>
      </c>
      <c r="B22" s="39">
        <v>1</v>
      </c>
      <c r="C22" s="70" t="str">
        <f>'Moduulien arviointi'!C26</f>
        <v>Varmistaako organisaatiosi, että vammaiset opiskelijat saavat yhdenvertaista kohtelua eivätkä jää liikkuvuuden ulkopuolelle?</v>
      </c>
      <c r="D22" s="33">
        <f>'Moduulien arviointi'!D26</f>
        <v>0</v>
      </c>
      <c r="E22" s="17" t="str">
        <f>IFERROR(IF('Moduulien arviointi'!D26="","",IF('Moduulien arviointi'!D26&lt;=2,"Elementary - Basic - Satisfactory","Good to Very Good (cumulative)")),"")</f>
        <v/>
      </c>
      <c r="F22" s="70" t="str">
        <f>IFERROR(IF('Moduulien arviointi'!D26="","— Enter a score in the Moduulien arviointi sheet —",IF('Moduulien arviointi'!D26&lt;=2,H22,I22)),"")</f>
        <v>— Enter a score in the Moduulien arviointi sheet —</v>
      </c>
      <c r="G22" s="70"/>
      <c r="H22" s="15" t="s">
        <v>58</v>
      </c>
      <c r="I22" s="19" t="s">
        <v>59</v>
      </c>
    </row>
    <row r="23" spans="1:9" ht="75" customHeight="1">
      <c r="A23" s="13" t="s">
        <v>150</v>
      </c>
      <c r="B23" s="40">
        <v>2</v>
      </c>
      <c r="C23" s="71" t="str">
        <f>'Moduulien arviointi'!C27</f>
        <v>Varmistaako organisaatiosi, että vammaisten oikeuksia koskevat keskeiset oikeudelliset puitteet tunnetaan ja noudatetaan kaikessa liikkuvuustoiminnassa?
(Keskeisiä puitteita ovat muun muassa YK:n vammaisten henkilöiden oikeuksia koskeva yleissopimus (CRPD), EU:n perusoikeuskirja ja asiaankuuluvat kansalliset säännökset.)</v>
      </c>
      <c r="D23" s="33">
        <f>'Moduulien arviointi'!D27</f>
        <v>0</v>
      </c>
      <c r="E23" s="17" t="str">
        <f>IFERROR(IF('Moduulien arviointi'!D27="","",IF('Moduulien arviointi'!D27&lt;=2,"Elementary - Basic - Satisfactory","Good to Very Good (cumulative)")),"")</f>
        <v/>
      </c>
      <c r="F23" s="71" t="str">
        <f>IFERROR(IF('Moduulien arviointi'!D27="","— Enter a score in the Moduulien arviointi sheet —",IF('Moduulien arviointi'!D27&lt;=2,H23,I23)),"")</f>
        <v>— Enter a score in the Moduulien arviointi sheet —</v>
      </c>
      <c r="G23" s="71"/>
      <c r="H23" s="15" t="s">
        <v>61</v>
      </c>
      <c r="I23" s="19" t="s">
        <v>62</v>
      </c>
    </row>
    <row r="24" spans="1:9" ht="75" customHeight="1">
      <c r="A24" s="12" t="s">
        <v>150</v>
      </c>
      <c r="B24" s="39">
        <v>3</v>
      </c>
      <c r="C24" s="70" t="str">
        <f>'Moduulien arviointi'!C28</f>
        <v>Onko organisaatiollasi virallinen vakuutus, joka kattaa kaikki opiskelijat liikkuvuuden aikana?</v>
      </c>
      <c r="D24" s="33">
        <f>'Moduulien arviointi'!D28</f>
        <v>0</v>
      </c>
      <c r="E24" s="17" t="str">
        <f>IFERROR(IF('Moduulien arviointi'!D28="","",IF('Moduulien arviointi'!D28&lt;=2,"Elementary - Basic - Satisfactory","Good to Very Good (cumulative)")),"")</f>
        <v/>
      </c>
      <c r="F24" s="70" t="str">
        <f>IFERROR(IF('Moduulien arviointi'!D28="","— Enter a score in the Moduulien arviointi sheet —",IF('Moduulien arviointi'!D28&lt;=2,H24,I24)),"")</f>
        <v>— Enter a score in the Moduulien arviointi sheet —</v>
      </c>
      <c r="G24" s="70"/>
      <c r="H24" s="15" t="s">
        <v>63</v>
      </c>
      <c r="I24" s="19" t="s">
        <v>64</v>
      </c>
    </row>
    <row r="25" spans="1:9" ht="75" customHeight="1">
      <c r="A25" s="13" t="s">
        <v>150</v>
      </c>
      <c r="B25" s="40">
        <v>4</v>
      </c>
      <c r="C25" s="71" t="str">
        <f>'Moduulien arviointi'!C29</f>
        <v>Suojaako organisaatiosi arkaluonteisia henkilötietoja (esim. terveystietoja) GDPR-asetuksen mukaisesti?</v>
      </c>
      <c r="D25" s="33">
        <f>'Moduulien arviointi'!D29</f>
        <v>0</v>
      </c>
      <c r="E25" s="17" t="str">
        <f>IFERROR(IF('Moduulien arviointi'!D29="","",IF('Moduulien arviointi'!D29&lt;=2,"Elementary - Basic - Satisfactory","Good to Very Good (cumulative)")),"")</f>
        <v/>
      </c>
      <c r="F25" s="71" t="str">
        <f>IFERROR(IF('Moduulien arviointi'!D29="","— Enter a score in the Moduulien arviointi sheet —",IF('Moduulien arviointi'!D29&lt;=2,H25,I25)),"")</f>
        <v>— Enter a score in the Moduulien arviointi sheet —</v>
      </c>
      <c r="G25" s="42" t="s">
        <v>151</v>
      </c>
      <c r="H25" s="15" t="s">
        <v>152</v>
      </c>
      <c r="I25" s="19" t="s">
        <v>67</v>
      </c>
    </row>
    <row r="26" spans="1:9" ht="75" customHeight="1">
      <c r="A26" s="12" t="s">
        <v>150</v>
      </c>
      <c r="B26" s="39">
        <v>5</v>
      </c>
      <c r="C26" s="70" t="str">
        <f>'Moduulien arviointi'!C30</f>
        <v>Varmistaako organisaatiosi, että mukana oleva henkilökunta saa koulutusta, jotta se voi tarjota asianmukaista tukea liikkuvuuden aikana?</v>
      </c>
      <c r="D26" s="33">
        <f>'Moduulien arviointi'!D30</f>
        <v>0</v>
      </c>
      <c r="E26" s="17" t="str">
        <f>IFERROR(IF('Moduulien arviointi'!D30="","",IF('Moduulien arviointi'!D30&lt;=2,"Elementary - Basic - Satisfactory","Good to Very Good (cumulative)")),"")</f>
        <v/>
      </c>
      <c r="F26" s="70" t="str">
        <f>IFERROR(IF('Moduulien arviointi'!D30="","— Enter a score in the Moduulien arviointi sheet —",IF('Moduulien arviointi'!D30&lt;=2,H26,I26)),"")</f>
        <v>— Enter a score in the Moduulien arviointi sheet —</v>
      </c>
      <c r="G26" s="70"/>
      <c r="H26" s="15" t="s">
        <v>69</v>
      </c>
      <c r="I26" s="19" t="s">
        <v>70</v>
      </c>
    </row>
    <row r="27" spans="1:9" ht="75" customHeight="1">
      <c r="A27" s="13" t="s">
        <v>150</v>
      </c>
      <c r="B27" s="40">
        <v>6</v>
      </c>
      <c r="C27" s="71" t="str">
        <f>'Moduulien arviointi'!C31</f>
        <v>Tunnistaako ja puuttuuko organisaatiosi mahdolliseen leimautumiseen tai syrjintään kohdemaassa?</v>
      </c>
      <c r="D27" s="33">
        <f>'Moduulien arviointi'!D31</f>
        <v>0</v>
      </c>
      <c r="E27" s="17" t="str">
        <f>IFERROR(IF('Moduulien arviointi'!D31="","",IF('Moduulien arviointi'!D31&lt;=2,"Elementary - Basic - Satisfactory","Good to Very Good (cumulative)")),"")</f>
        <v/>
      </c>
      <c r="F27" s="71" t="str">
        <f>IFERROR(IF('Moduulien arviointi'!D31="","— Enter a score in the Moduulien arviointi sheet —",IF('Moduulien arviointi'!D31&lt;=2,H27,I27)),"")</f>
        <v>— Enter a score in the Moduulien arviointi sheet —</v>
      </c>
      <c r="G27" s="71"/>
      <c r="H27" s="15" t="s">
        <v>72</v>
      </c>
      <c r="I27" s="19" t="s">
        <v>73</v>
      </c>
    </row>
    <row r="28" spans="1:9" s="3" customFormat="1" ht="6" customHeight="1">
      <c r="A28" s="14"/>
      <c r="B28" s="38"/>
      <c r="C28" s="68"/>
      <c r="D28" s="37"/>
      <c r="E28" s="16"/>
      <c r="F28" s="68"/>
      <c r="G28" s="68"/>
      <c r="H28" s="15"/>
      <c r="I28" s="15"/>
    </row>
    <row r="29" spans="1:9" ht="20.100000000000001" customHeight="1">
      <c r="A29" s="82" t="s">
        <v>153</v>
      </c>
      <c r="B29" s="111"/>
      <c r="C29" s="111"/>
      <c r="D29" s="111"/>
      <c r="E29" s="111"/>
      <c r="F29" s="111"/>
      <c r="G29" s="111"/>
    </row>
    <row r="30" spans="1:9" ht="75" customHeight="1">
      <c r="A30" s="12" t="s">
        <v>154</v>
      </c>
      <c r="B30" s="39">
        <v>1</v>
      </c>
      <c r="C30" s="70" t="str">
        <f>'Moduulien arviointi'!C36</f>
        <v>Tarjoaako organisaatiosi liikkuvuuden osallistujille kulttuuritietoa kohdemaasta?</v>
      </c>
      <c r="D30" s="33">
        <f>'Moduulien arviointi'!D36</f>
        <v>0</v>
      </c>
      <c r="E30" s="17" t="str">
        <f>IFERROR(IF('Moduulien arviointi'!D36="","",IF('Moduulien arviointi'!D36&lt;=2,"Elementary - Basic - Satisfactory","Good to Very Good (cumulative)")),"")</f>
        <v/>
      </c>
      <c r="F30" s="70" t="str">
        <f>IFERROR(IF('Moduulien arviointi'!D36="","— Enter a score in the Moduulien arviointi sheet —",IF('Moduulien arviointi'!D36&lt;=2,H30,I30)),"")</f>
        <v>— Enter a score in the Moduulien arviointi sheet —</v>
      </c>
      <c r="G30" s="70"/>
      <c r="H30" s="15" t="s">
        <v>77</v>
      </c>
      <c r="I30" s="19" t="s">
        <v>78</v>
      </c>
    </row>
    <row r="31" spans="1:9" ht="75" customHeight="1">
      <c r="A31" s="13" t="s">
        <v>154</v>
      </c>
      <c r="B31" s="40">
        <v>2</v>
      </c>
      <c r="C31" s="71" t="str">
        <f>'Moduulien arviointi'!C37</f>
        <v>Arvioiko organisaatiosi osallistujien kielitaitoa ja tarjoaako se kielivalmennusta ennen liikkuvuutta?</v>
      </c>
      <c r="D31" s="33">
        <f>'Moduulien arviointi'!D37</f>
        <v>0</v>
      </c>
      <c r="E31" s="17" t="str">
        <f>IFERROR(IF('Moduulien arviointi'!D37="","",IF('Moduulien arviointi'!D37&lt;=2,"Elementary - Basic - Satisfactory","Good to Very Good (cumulative)")),"")</f>
        <v/>
      </c>
      <c r="F31" s="71" t="str">
        <f>IFERROR(IF('Moduulien arviointi'!D37="","— Enter a score in the Moduulien arviointi sheet —",IF('Moduulien arviointi'!D37&lt;=2,H31,I31)),"")</f>
        <v>— Enter a score in the Moduulien arviointi sheet —</v>
      </c>
      <c r="G31" s="71"/>
      <c r="H31" s="15" t="s">
        <v>80</v>
      </c>
      <c r="I31" s="19" t="s">
        <v>81</v>
      </c>
    </row>
    <row r="32" spans="1:9" ht="75" customHeight="1">
      <c r="A32" s="12" t="s">
        <v>154</v>
      </c>
      <c r="B32" s="39">
        <v>3</v>
      </c>
      <c r="C32" s="70" t="str">
        <f>'Moduulien arviointi'!C38</f>
        <v>Pyytääkö organisaatiosi osallistujilta palautetta heidän kulttuurikokemuksistaan liikkuvuuden jälkeen?</v>
      </c>
      <c r="D32" s="33">
        <f>'Moduulien arviointi'!D38</f>
        <v>0</v>
      </c>
      <c r="E32" s="17" t="str">
        <f>IFERROR(IF('Moduulien arviointi'!D38="","",IF('Moduulien arviointi'!D38&lt;=2,"Elementary - Basic - Satisfactory","Good to Very Good (cumulative)")),"")</f>
        <v/>
      </c>
      <c r="F32" s="70" t="str">
        <f>IFERROR(IF('Moduulien arviointi'!D38="","— Enter a score in the Moduulien arviointi sheet —",IF('Moduulien arviointi'!D38&lt;=2,H32,I32)),"")</f>
        <v>— Enter a score in the Moduulien arviointi sheet —</v>
      </c>
      <c r="G32" s="43" t="s">
        <v>155</v>
      </c>
      <c r="H32" s="15" t="s">
        <v>83</v>
      </c>
      <c r="I32" s="19" t="s">
        <v>84</v>
      </c>
    </row>
    <row r="33" spans="1:76" s="3" customFormat="1" ht="6" customHeight="1">
      <c r="A33" s="14"/>
      <c r="B33" s="38"/>
      <c r="C33" s="68"/>
      <c r="D33" s="37"/>
      <c r="E33" s="16"/>
      <c r="F33" s="68"/>
      <c r="G33" s="68"/>
      <c r="H33" s="15"/>
      <c r="I33" s="15"/>
    </row>
    <row r="34" spans="1:76" ht="20.100000000000001" customHeight="1">
      <c r="A34" s="82" t="s">
        <v>156</v>
      </c>
      <c r="B34" s="111"/>
      <c r="C34" s="111"/>
      <c r="D34" s="111"/>
      <c r="E34" s="111"/>
      <c r="F34" s="111"/>
      <c r="G34" s="111"/>
    </row>
    <row r="35" spans="1:76" ht="75" customHeight="1">
      <c r="A35" s="12" t="s">
        <v>157</v>
      </c>
      <c r="B35" s="39">
        <v>1</v>
      </c>
      <c r="C35" s="70" t="str">
        <f>'Moduulien arviointi'!C43</f>
        <v>Tarjoaako ammatillisen koulutuksen organisaatiosi selkeää ja yksinkertaista hallinnollista tukea liikkuvuusohjelmien opiskelijoille (viisumi, rahoitus, majoitus jne.)?</v>
      </c>
      <c r="D35" s="33">
        <f>'Moduulien arviointi'!D43</f>
        <v>0</v>
      </c>
      <c r="E35" s="17" t="str">
        <f>IFERROR(IF('Moduulien arviointi'!D43="","",IF('Moduulien arviointi'!D43&lt;=2,"Elementary - Basic - Satisfactory","Good to Very Good (cumulative)")),"")</f>
        <v/>
      </c>
      <c r="F35" s="70" t="str">
        <f>IFERROR(IF('Moduulien arviointi'!D43="","— Enter a score in the Moduulien arviointi sheet —",IF('Moduulien arviointi'!D43&lt;=2,H35,I35)),"")</f>
        <v>— Enter a score in the Moduulien arviointi sheet —</v>
      </c>
      <c r="G35" s="70"/>
      <c r="H35" s="15" t="s">
        <v>87</v>
      </c>
      <c r="I35" s="19" t="s">
        <v>88</v>
      </c>
    </row>
    <row r="36" spans="1:76" ht="75" customHeight="1">
      <c r="A36" s="13" t="s">
        <v>157</v>
      </c>
      <c r="B36" s="40">
        <v>2</v>
      </c>
      <c r="C36" s="71" t="str">
        <f>'Moduulien arviointi'!C44</f>
        <v>Missä määrin ammatillisen koulutuksen organisaatiosi käyttää vertais tukiohjelmia vammaisten opiskelijoiden auttamiseksi?</v>
      </c>
      <c r="D36" s="33">
        <f>'Moduulien arviointi'!D44</f>
        <v>0</v>
      </c>
      <c r="E36" s="17" t="str">
        <f>IFERROR(IF('Moduulien arviointi'!D44="","",IF('Moduulien arviointi'!D44&lt;=2,"Elementary - Basic - Satisfactory","Good to Very Good (cumulative)")),"")</f>
        <v/>
      </c>
      <c r="F36" s="71" t="str">
        <f>IFERROR(IF('Moduulien arviointi'!D44="","— Enter a score in the Moduulien arviointi sheet —",IF('Moduulien arviointi'!D44&lt;=2,H36,I36)),"")</f>
        <v>— Enter a score in the Moduulien arviointi sheet —</v>
      </c>
      <c r="G36" s="71"/>
      <c r="H36" s="15" t="s">
        <v>90</v>
      </c>
      <c r="I36" s="19" t="s">
        <v>91</v>
      </c>
    </row>
    <row r="37" spans="1:76" ht="75" customHeight="1">
      <c r="A37" s="12" t="s">
        <v>157</v>
      </c>
      <c r="B37" s="39">
        <v>3</v>
      </c>
      <c r="C37" s="70" t="str">
        <f>'Moduulien arviointi'!C45</f>
        <v>Missä määrin organisaatiosi käyttää viestintämateriaaleissaan erilaisia roolimalleja kannustaakseen opiskelijoita osallistumaan liikkuvuusohjelmiin?</v>
      </c>
      <c r="D37" s="33">
        <f>'Moduulien arviointi'!D45</f>
        <v>0</v>
      </c>
      <c r="E37" s="17" t="str">
        <f>IFERROR(IF('Moduulien arviointi'!D45="","",IF('Moduulien arviointi'!D45&lt;=2,"Elementary - Basic - Satisfactory","Good to Very Good (cumulative)")),"")</f>
        <v/>
      </c>
      <c r="F37" s="70" t="str">
        <f>IFERROR(IF('Moduulien arviointi'!D45="","— Enter a score in the Moduulien arviointi sheet —",IF('Moduulien arviointi'!D45&lt;=2,H37,I37)),"")</f>
        <v>— Enter a score in the Moduulien arviointi sheet —</v>
      </c>
      <c r="G37" s="70"/>
      <c r="H37" s="15" t="s">
        <v>93</v>
      </c>
      <c r="I37" s="19" t="s">
        <v>94</v>
      </c>
    </row>
    <row r="38" spans="1:76" ht="75" customHeight="1">
      <c r="A38" s="13" t="s">
        <v>157</v>
      </c>
      <c r="B38" s="40">
        <v>4</v>
      </c>
      <c r="C38" s="71" t="str">
        <f>'Moduulien arviointi'!C46</f>
        <v>Missä määrin ammatillisen koulutuksen organisaatiosi viestii tehokkaasti liikkuvuusvaihtoehdoista ja niihin liittyvästä tuesta opiskelijoille ja ohjaajille esteettömien ja osallistavien kanavien (verkkosivustot, esitteet, kokoukset) kautta?</v>
      </c>
      <c r="D38" s="33">
        <f>'Moduulien arviointi'!D46</f>
        <v>0</v>
      </c>
      <c r="E38" s="17" t="str">
        <f>IFERROR(IF('Moduulien arviointi'!D46="","",IF('Moduulien arviointi'!D46&lt;=2,"Elementary - Basic - Satisfactory","Good to Very Good (cumulative)")),"")</f>
        <v/>
      </c>
      <c r="F38" s="71" t="str">
        <f>IFERROR(IF('Moduulien arviointi'!D46="","— Enter a score in the Moduulien arviointi sheet —",IF('Moduulien arviointi'!D46&lt;=2,H38,I38)),"")</f>
        <v>— Enter a score in the Moduulien arviointi sheet —</v>
      </c>
      <c r="G38" s="71"/>
      <c r="H38" s="15" t="s">
        <v>96</v>
      </c>
      <c r="I38" s="19" t="s">
        <v>97</v>
      </c>
    </row>
    <row r="39" spans="1:76" ht="75" customHeight="1">
      <c r="A39" s="12" t="s">
        <v>157</v>
      </c>
      <c r="B39" s="39">
        <v>5</v>
      </c>
      <c r="C39" s="70" t="str">
        <f>'Moduulien arviointi'!C47</f>
        <v>Missä määrin organisaatiosi varmistaa, että liikkuvuuteen liittyvät digitaaliset materiaalit (verkkosivustot, lomakkeet, oppaat) täyttävät esteettömyysstandardit (esim. näytönlukijayhteensopivuus, helppolukuiset muodot, riittävä värikontrasti) vammaisille opiskelijoille?</v>
      </c>
      <c r="D39" s="33">
        <f>'Moduulien arviointi'!D47</f>
        <v>0</v>
      </c>
      <c r="E39" s="17" t="str">
        <f>IFERROR(IF('Moduulien arviointi'!D47="","",IF('Moduulien arviointi'!D47&lt;=2,"Elementary - Basic - Satisfactory","Good to Very Good (cumulative)")),"")</f>
        <v/>
      </c>
      <c r="F39" s="70" t="str">
        <f>IFERROR(IF('Moduulien arviointi'!D47="","— Enter a score in the Moduulien arviointi sheet —",IF('Moduulien arviointi'!D47&lt;=2,H39,I39)),"")</f>
        <v>— Enter a score in the Moduulien arviointi sheet —</v>
      </c>
      <c r="G39" s="70"/>
      <c r="H39" s="15" t="s">
        <v>158</v>
      </c>
      <c r="I39" s="19" t="s">
        <v>159</v>
      </c>
    </row>
    <row r="40" spans="1:76" s="3" customFormat="1" ht="6" customHeight="1">
      <c r="A40" s="14"/>
      <c r="B40" s="38"/>
      <c r="C40" s="68"/>
      <c r="D40" s="37"/>
      <c r="E40" s="16"/>
      <c r="F40" s="68"/>
      <c r="G40" s="68"/>
      <c r="H40" s="15"/>
      <c r="I40" s="15"/>
    </row>
    <row r="41" spans="1:76" ht="20.100000000000001" customHeight="1">
      <c r="A41" s="82" t="s">
        <v>160</v>
      </c>
      <c r="B41" s="111"/>
      <c r="C41" s="111"/>
      <c r="D41" s="111"/>
      <c r="E41" s="111"/>
      <c r="F41" s="111"/>
      <c r="G41" s="111"/>
    </row>
    <row r="42" spans="1:76" ht="75" customHeight="1">
      <c r="A42" s="12" t="s">
        <v>161</v>
      </c>
      <c r="B42" s="39">
        <v>1</v>
      </c>
      <c r="C42" s="70" t="str">
        <f>'Moduulien arviointi'!C52</f>
        <v>Järjestääkö organisaatiosi kampanjoita, työpajoja tai tiedotustilaisuuksia liikkuvuuden edistämiseksi vammaisille opiskelijoille?</v>
      </c>
      <c r="D42" s="33">
        <f>'Moduulien arviointi'!D52</f>
        <v>0</v>
      </c>
      <c r="E42" s="17" t="str">
        <f>IFERROR(IF('Moduulien arviointi'!D52="","",IF('Moduulien arviointi'!D52&lt;=2,"Elementary - Basic - Satisfactory","Good to Very Good (cumulative)")),"")</f>
        <v/>
      </c>
      <c r="F42" s="70" t="str">
        <f>IFERROR(IF('Moduulien arviointi'!D52="","— Enter a score in the Moduulien arviointi sheet —",IF('Moduulien arviointi'!D52&lt;=2,H42,I42)),"")</f>
        <v>— Enter a score in the Moduulien arviointi sheet —</v>
      </c>
      <c r="G42" s="70"/>
      <c r="H42" s="15" t="s">
        <v>100</v>
      </c>
      <c r="I42" s="19" t="s">
        <v>101</v>
      </c>
    </row>
    <row r="43" spans="1:76" ht="24.95" customHeight="1">
      <c r="A43" s="13" t="s">
        <v>161</v>
      </c>
      <c r="B43" s="40">
        <v>2</v>
      </c>
      <c r="C43" s="71" t="str">
        <f>'Moduulien arviointi'!C53</f>
        <v>Edistääkö organisaatiosi aktiivisesti esteettömyyttä ja osallistavuutta yhteistyössä vastaanottavien organisaatioiden kanssa?</v>
      </c>
      <c r="D43" s="33">
        <f>'Moduulien arviointi'!D53</f>
        <v>0</v>
      </c>
      <c r="E43" s="17" t="str">
        <f>IFERROR(IF('Moduulien arviointi'!D53="","",IF('Moduulien arviointi'!D53&lt;=2,"Elementary - Basic - Satisfactory","Good to Very Good (cumulative)")),"")</f>
        <v/>
      </c>
      <c r="F43" s="71" t="str">
        <f>IFERROR(IF('Moduulien arviointi'!D53="","— Enter a score in the Moduulien arviointi sheet —",IF('Moduulien arviointi'!D53&lt;=2,H43,I43)),"")</f>
        <v>— Enter a score in the Moduulien arviointi sheet —</v>
      </c>
      <c r="G43" s="71"/>
      <c r="H43" s="15" t="s">
        <v>103</v>
      </c>
      <c r="I43" s="19" t="s">
        <v>104</v>
      </c>
    </row>
    <row r="44" spans="1:76" ht="112.5" customHeight="1">
      <c r="A44" s="12" t="s">
        <v>161</v>
      </c>
      <c r="B44" s="39">
        <v>3</v>
      </c>
      <c r="C44" s="70" t="str">
        <f>'Moduulien arviointi'!C54</f>
        <v>Kerääkö ja hyödyntääkö organisaatiosi vammaisten opiskelijoiden palautetta liikkuvuusohjelmien parantamiseksi?</v>
      </c>
      <c r="D44" s="33">
        <f>'Moduulien arviointi'!D54</f>
        <v>0</v>
      </c>
      <c r="E44" s="17" t="str">
        <f>IFERROR(IF('Moduulien arviointi'!D54="","",IF('Moduulien arviointi'!D54&lt;=2,"Elementary - Basic - Satisfactory","Good to Very Good (cumulative)")),"")</f>
        <v/>
      </c>
      <c r="F44" s="70" t="str">
        <f>IFERROR(IF('Moduulien arviointi'!D54="","— Enter a score in the Moduulien arviointi sheet —",IF('Moduulien arviointi'!D54&lt;=2,H44,I44)),"")</f>
        <v>— Enter a score in the Moduulien arviointi sheet —</v>
      </c>
      <c r="G44" s="43" t="s">
        <v>162</v>
      </c>
      <c r="H44" s="15" t="s">
        <v>163</v>
      </c>
      <c r="I44" s="19" t="s">
        <v>107</v>
      </c>
    </row>
    <row r="45" spans="1:76" ht="75" customHeight="1">
      <c r="A45" s="13" t="s">
        <v>161</v>
      </c>
      <c r="B45" s="40">
        <v>4</v>
      </c>
      <c r="C45" s="71" t="str">
        <f>'Moduulien arviointi'!C55</f>
        <v>Seuraako ja arvioiko organisaatiosi osallistavien liikkuvuuskäytäntöjensä tehokkuutta?</v>
      </c>
      <c r="D45" s="33">
        <f>'Moduulien arviointi'!D55</f>
        <v>0</v>
      </c>
      <c r="E45" s="17" t="str">
        <f>IFERROR(IF('Moduulien arviointi'!D55="","",IF('Moduulien arviointi'!D55&lt;=2,"Elementary - Basic - Satisfactory","Good to Very Good (cumulative)")),"")</f>
        <v/>
      </c>
      <c r="F45" s="71" t="str">
        <f>IFERROR(IF('Moduulien arviointi'!D55="","— Enter a score in the Moduulien arviointi sheet —",IF('Moduulien arviointi'!D55&lt;=2,H45,I45)),"")</f>
        <v>— Enter a score in the Moduulien arviointi sheet —</v>
      </c>
      <c r="G45" s="71"/>
      <c r="H45" s="15" t="s">
        <v>109</v>
      </c>
      <c r="I45" s="19" t="s">
        <v>110</v>
      </c>
    </row>
    <row r="46" spans="1:76" s="2" customFormat="1">
      <c r="A46" s="79"/>
      <c r="B46" s="106"/>
      <c r="C46" s="107"/>
      <c r="D46" s="67"/>
      <c r="E46" s="20"/>
      <c r="F46" s="27"/>
      <c r="G46" s="73"/>
      <c r="H46" s="3"/>
      <c r="I46" s="3"/>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row>
  </sheetData>
  <sheetProtection sheet="1" objects="1" scenarios="1"/>
  <mergeCells count="10">
    <mergeCell ref="A14:G14"/>
    <mergeCell ref="A1:G1"/>
    <mergeCell ref="A46:C46"/>
    <mergeCell ref="A3:G3"/>
    <mergeCell ref="A6:G6"/>
    <mergeCell ref="A21:G21"/>
    <mergeCell ref="A34:G34"/>
    <mergeCell ref="A2:G2"/>
    <mergeCell ref="A29:G29"/>
    <mergeCell ref="A41:G41"/>
  </mergeCells>
  <conditionalFormatting sqref="D5 D7:D13">
    <cfRule type="cellIs" dxfId="33" priority="55" operator="between">
      <formula>1</formula>
      <formula>2</formula>
    </cfRule>
    <cfRule type="cellIs" dxfId="32" priority="56" operator="between">
      <formula>3</formula>
      <formula>4</formula>
    </cfRule>
  </conditionalFormatting>
  <conditionalFormatting sqref="D15:D20">
    <cfRule type="cellIs" dxfId="31" priority="22" operator="between">
      <formula>3</formula>
      <formula>4</formula>
    </cfRule>
    <cfRule type="cellIs" dxfId="30" priority="21" operator="between">
      <formula>1</formula>
      <formula>2</formula>
    </cfRule>
  </conditionalFormatting>
  <conditionalFormatting sqref="D22:D28">
    <cfRule type="cellIs" dxfId="29" priority="17" operator="between">
      <formula>1</formula>
      <formula>2</formula>
    </cfRule>
    <cfRule type="cellIs" dxfId="28" priority="18" operator="between">
      <formula>3</formula>
      <formula>4</formula>
    </cfRule>
  </conditionalFormatting>
  <conditionalFormatting sqref="D30:D33">
    <cfRule type="cellIs" dxfId="27" priority="13" operator="between">
      <formula>1</formula>
      <formula>2</formula>
    </cfRule>
    <cfRule type="cellIs" dxfId="26" priority="14" operator="between">
      <formula>3</formula>
      <formula>4</formula>
    </cfRule>
  </conditionalFormatting>
  <conditionalFormatting sqref="D35:D40">
    <cfRule type="cellIs" dxfId="25" priority="5" operator="between">
      <formula>1</formula>
      <formula>2</formula>
    </cfRule>
    <cfRule type="cellIs" dxfId="24" priority="6" operator="between">
      <formula>3</formula>
      <formula>4</formula>
    </cfRule>
  </conditionalFormatting>
  <conditionalFormatting sqref="D42:D51">
    <cfRule type="cellIs" dxfId="23" priority="2" operator="between">
      <formula>3</formula>
      <formula>4</formula>
    </cfRule>
    <cfRule type="cellIs" dxfId="22" priority="1" operator="between">
      <formula>1</formula>
      <formula>2</formula>
    </cfRule>
  </conditionalFormatting>
  <conditionalFormatting sqref="E5 E7:E13">
    <cfRule type="expression" dxfId="21" priority="59">
      <formula>AND(D5&lt;&gt;"",D5&lt;=2)</formula>
    </cfRule>
    <cfRule type="expression" dxfId="20" priority="60">
      <formula>AND(D5&lt;&gt;"",D5&gt;=3)</formula>
    </cfRule>
  </conditionalFormatting>
  <conditionalFormatting sqref="E15:E20">
    <cfRule type="expression" dxfId="19" priority="23">
      <formula>AND(D15&lt;&gt;"",D15&lt;=2)</formula>
    </cfRule>
    <cfRule type="expression" dxfId="18" priority="24">
      <formula>AND(D15&lt;&gt;"",D15&gt;=3)</formula>
    </cfRule>
  </conditionalFormatting>
  <conditionalFormatting sqref="E22:E28">
    <cfRule type="expression" dxfId="17" priority="20">
      <formula>AND(D22&lt;&gt;"",D22&gt;=3)</formula>
    </cfRule>
    <cfRule type="expression" dxfId="16" priority="19">
      <formula>AND(D22&lt;&gt;"",D22&lt;=2)</formula>
    </cfRule>
  </conditionalFormatting>
  <conditionalFormatting sqref="E30:E33">
    <cfRule type="expression" dxfId="15" priority="15">
      <formula>AND(D30&lt;&gt;"",D30&lt;=2)</formula>
    </cfRule>
    <cfRule type="expression" dxfId="14" priority="16">
      <formula>AND(D30&lt;&gt;"",D30&gt;=3)</formula>
    </cfRule>
  </conditionalFormatting>
  <conditionalFormatting sqref="E35:E40">
    <cfRule type="expression" dxfId="13" priority="7">
      <formula>AND(D35&lt;&gt;"",D35&lt;=2)</formula>
    </cfRule>
    <cfRule type="expression" dxfId="12" priority="8">
      <formula>AND(D35&lt;&gt;"",D35&gt;=3)</formula>
    </cfRule>
  </conditionalFormatting>
  <conditionalFormatting sqref="E42:E51">
    <cfRule type="expression" dxfId="11" priority="3">
      <formula>AND(D42&lt;&gt;"",D42&lt;=2)</formula>
    </cfRule>
    <cfRule type="expression" dxfId="10" priority="4">
      <formula>AND(D42&lt;&gt;"",D42&gt;=3)</formula>
    </cfRule>
  </conditionalFormatting>
  <conditionalFormatting sqref="F5 F13:G13 F46:G51">
    <cfRule type="expression" dxfId="9" priority="57">
      <formula>AND(D5&lt;&gt;"",D5&lt;=2)</formula>
    </cfRule>
    <cfRule type="expression" dxfId="8" priority="58">
      <formula>AND(D5&lt;&gt;"",D5&gt;=3)</formula>
    </cfRule>
  </conditionalFormatting>
  <conditionalFormatting sqref="F20:G20">
    <cfRule type="expression" dxfId="7" priority="45">
      <formula>AND(D20&lt;&gt;"",D20&lt;=2)</formula>
    </cfRule>
    <cfRule type="expression" dxfId="6" priority="46">
      <formula>AND(D20&lt;&gt;"",D20&gt;=3)</formula>
    </cfRule>
  </conditionalFormatting>
  <conditionalFormatting sqref="F28:G28">
    <cfRule type="expression" dxfId="5" priority="39">
      <formula>AND(D28&lt;&gt;"",D28&lt;=2)</formula>
    </cfRule>
    <cfRule type="expression" dxfId="4" priority="40">
      <formula>AND(D28&lt;&gt;"",D28&gt;=3)</formula>
    </cfRule>
  </conditionalFormatting>
  <conditionalFormatting sqref="F33:G33">
    <cfRule type="expression" dxfId="3" priority="33">
      <formula>AND(D33&lt;&gt;"",D33&lt;=2)</formula>
    </cfRule>
    <cfRule type="expression" dxfId="2" priority="34">
      <formula>AND(D33&lt;&gt;"",D33&gt;=3)</formula>
    </cfRule>
  </conditionalFormatting>
  <conditionalFormatting sqref="F40:G40">
    <cfRule type="expression" dxfId="1" priority="27">
      <formula>AND(D40&lt;&gt;"",D40&lt;=2)</formula>
    </cfRule>
    <cfRule type="expression" dxfId="0" priority="28">
      <formula>AND(D40&lt;&gt;"",D40&gt;=3)</formula>
    </cfRule>
  </conditionalFormatting>
  <hyperlinks>
    <hyperlink ref="G7" r:id="rId1" xr:uid="{00000000-0004-0000-0300-000000000000}"/>
    <hyperlink ref="G12" r:id="rId2" xr:uid="{00000000-0004-0000-0300-000001000000}"/>
    <hyperlink ref="G19" r:id="rId3" xr:uid="{00000000-0004-0000-0300-000002000000}"/>
    <hyperlink ref="G25" r:id="rId4" xr:uid="{00000000-0004-0000-0300-000003000000}"/>
    <hyperlink ref="G32" r:id="rId5" xr:uid="{00000000-0004-0000-0300-000004000000}"/>
    <hyperlink ref="G44" r:id="rId6" xr:uid="{00000000-0004-0000-0300-000005000000}"/>
  </hyperlinks>
  <pageMargins left="0.23622047244094491" right="0.23622047244094491" top="0.74803149606299213" bottom="0.74803149606299213" header="0.31496062992125978" footer="0.31496062992125978"/>
  <pageSetup paperSize="9" scale="86" fitToHeight="10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6"/>
  <sheetViews>
    <sheetView workbookViewId="0">
      <selection activeCell="B3" sqref="B3"/>
    </sheetView>
  </sheetViews>
  <sheetFormatPr defaultColWidth="5.42578125" defaultRowHeight="14.45"/>
  <cols>
    <col min="1" max="1" width="5.85546875" bestFit="1" customWidth="1"/>
    <col min="2" max="2" width="29.42578125" bestFit="1" customWidth="1"/>
    <col min="3" max="3" width="30.140625" bestFit="1" customWidth="1"/>
    <col min="4" max="4" width="163.42578125" bestFit="1" customWidth="1"/>
  </cols>
  <sheetData>
    <row r="1" spans="1:4">
      <c r="A1" s="1" t="s">
        <v>14</v>
      </c>
      <c r="B1" s="1" t="s">
        <v>164</v>
      </c>
      <c r="C1" s="1" t="s">
        <v>165</v>
      </c>
      <c r="D1" s="1" t="s">
        <v>166</v>
      </c>
    </row>
    <row r="2" spans="1:4">
      <c r="A2">
        <v>0</v>
      </c>
      <c r="B2" t="s">
        <v>167</v>
      </c>
      <c r="C2" t="s">
        <v>167</v>
      </c>
      <c r="D2" t="s">
        <v>168</v>
      </c>
    </row>
    <row r="3" spans="1:4">
      <c r="A3">
        <v>1</v>
      </c>
      <c r="B3" t="s">
        <v>169</v>
      </c>
      <c r="C3" t="s">
        <v>170</v>
      </c>
      <c r="D3" t="s">
        <v>171</v>
      </c>
    </row>
    <row r="4" spans="1:4">
      <c r="A4">
        <v>2</v>
      </c>
      <c r="B4" t="s">
        <v>172</v>
      </c>
      <c r="C4" t="s">
        <v>170</v>
      </c>
      <c r="D4" t="s">
        <v>173</v>
      </c>
    </row>
    <row r="5" spans="1:4">
      <c r="A5">
        <v>3</v>
      </c>
      <c r="B5" t="s">
        <v>174</v>
      </c>
      <c r="C5" t="s">
        <v>175</v>
      </c>
      <c r="D5" t="s">
        <v>176</v>
      </c>
    </row>
    <row r="6" spans="1:4">
      <c r="A6">
        <v>4</v>
      </c>
      <c r="B6" t="s">
        <v>177</v>
      </c>
      <c r="C6" t="s">
        <v>175</v>
      </c>
      <c r="D6" t="s">
        <v>178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572bf7c-8b3b-44e6-8a3e-cd3b8be7f2c1">
      <Terms xmlns="http://schemas.microsoft.com/office/infopath/2007/PartnerControls"/>
    </lcf76f155ced4ddcb4097134ff3c332f>
    <TaxCatchAll xmlns="4852fbcf-9c35-40ad-a720-b1db7d691cb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AB1F7A351C6924382AB5B4B6E4B980F" ma:contentTypeVersion="14" ma:contentTypeDescription="Een nieuw document maken." ma:contentTypeScope="" ma:versionID="112274eedefdba1c6e7f31a98911e2ff">
  <xsd:schema xmlns:xsd="http://www.w3.org/2001/XMLSchema" xmlns:xs="http://www.w3.org/2001/XMLSchema" xmlns:p="http://schemas.microsoft.com/office/2006/metadata/properties" xmlns:ns2="9572bf7c-8b3b-44e6-8a3e-cd3b8be7f2c1" xmlns:ns3="4852fbcf-9c35-40ad-a720-b1db7d691cbf" targetNamespace="http://schemas.microsoft.com/office/2006/metadata/properties" ma:root="true" ma:fieldsID="387b661ca135cecc059d8e63b65bb452" ns2:_="" ns3:_="">
    <xsd:import namespace="9572bf7c-8b3b-44e6-8a3e-cd3b8be7f2c1"/>
    <xsd:import namespace="4852fbcf-9c35-40ad-a720-b1db7d691cb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72bf7c-8b3b-44e6-8a3e-cd3b8be7f2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df997e13-3afa-46f4-8145-0244acfe47bf"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852fbcf-9c35-40ad-a720-b1db7d691cbf"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15" nillable="true" ma:displayName="Taxonomy Catch All Column" ma:hidden="true" ma:list="{feb65e5a-07c7-4172-a013-0ff256635305}" ma:internalName="TaxCatchAll" ma:showField="CatchAllData" ma:web="4852fbcf-9c35-40ad-a720-b1db7d691cb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7A68E80-5293-40B2-8541-F7790411DEC4}"/>
</file>

<file path=customXml/itemProps2.xml><?xml version="1.0" encoding="utf-8"?>
<ds:datastoreItem xmlns:ds="http://schemas.openxmlformats.org/officeDocument/2006/customXml" ds:itemID="{D3C003FB-C8B3-4636-9908-66533C7A42E2}"/>
</file>

<file path=customXml/itemProps3.xml><?xml version="1.0" encoding="utf-8"?>
<ds:datastoreItem xmlns:ds="http://schemas.openxmlformats.org/officeDocument/2006/customXml" ds:itemID="{DE42E322-6831-480A-9EE9-BC95B62982C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docId:4418FB40E0E7253CF191D4E939894A0C</cp:keywords>
  <dc:description/>
  <cp:lastModifiedBy>Heli Ramula</cp:lastModifiedBy>
  <cp:revision/>
  <dcterms:created xsi:type="dcterms:W3CDTF">2025-10-06T21:07:25Z</dcterms:created>
  <dcterms:modified xsi:type="dcterms:W3CDTF">2026-05-18T19:55:00Z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0x0101000AB1F7A351C6924382AB5B4B6E4B980F</vt:lpwstr>
  </property>
  <property fmtid="{D5CDD505-2E9C-101B-9397-08002B2CF9AE}" pid="3" name="MediaServiceImageTags">
    <vt:lpwstr/>
  </property>
</Properties>
</file>